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N" sheetId="5" r:id="rId1"/>
  </sheets>
  <calcPr calcId="191029"/>
</workbook>
</file>

<file path=xl/calcChain.xml><?xml version="1.0" encoding="utf-8"?>
<calcChain xmlns="http://schemas.openxmlformats.org/spreadsheetml/2006/main">
  <c r="AA15" i="5" l="1"/>
  <c r="AA22" i="5"/>
  <c r="AA24" i="5"/>
  <c r="AA25" i="5"/>
  <c r="AA27" i="5"/>
  <c r="AA48" i="5"/>
  <c r="AA51" i="5"/>
  <c r="AA62" i="5"/>
  <c r="AA14" i="5"/>
  <c r="AA10" i="5"/>
  <c r="AA8" i="5"/>
  <c r="Y8" i="5"/>
  <c r="Y10" i="5"/>
  <c r="Y14" i="5"/>
  <c r="Y15" i="5"/>
  <c r="Y22" i="5"/>
  <c r="Y24" i="5"/>
  <c r="Y25" i="5"/>
  <c r="Y27" i="5"/>
  <c r="Y48" i="5"/>
  <c r="Y51" i="5"/>
  <c r="Y62" i="5"/>
  <c r="AA72" i="5"/>
  <c r="Y72" i="5"/>
  <c r="Y6" i="5"/>
  <c r="Y7" i="5"/>
  <c r="Y9" i="5"/>
  <c r="Y23" i="5"/>
  <c r="Y40" i="5"/>
  <c r="Y11" i="5"/>
  <c r="Y12" i="5"/>
  <c r="Y13" i="5"/>
  <c r="Y18" i="5"/>
  <c r="Y19" i="5"/>
  <c r="Y20" i="5"/>
  <c r="Y21" i="5"/>
  <c r="Y26" i="5"/>
  <c r="Y32" i="5"/>
  <c r="Y28" i="5"/>
  <c r="Y29" i="5"/>
  <c r="Y31" i="5"/>
  <c r="Y34" i="5"/>
  <c r="Y35" i="5"/>
  <c r="Y36" i="5"/>
  <c r="Y37" i="5"/>
  <c r="Y39" i="5"/>
  <c r="Y43" i="5"/>
  <c r="Y44" i="5"/>
  <c r="Y45" i="5"/>
  <c r="Y47" i="5"/>
  <c r="Y52" i="5"/>
  <c r="Y53" i="5"/>
  <c r="Y54" i="5"/>
  <c r="Y56" i="5"/>
  <c r="Y59" i="5"/>
  <c r="Y60" i="5"/>
  <c r="Y61" i="5"/>
  <c r="Y63" i="5"/>
  <c r="Y64" i="5"/>
  <c r="Y65" i="5"/>
  <c r="Y66" i="5"/>
  <c r="Y67" i="5"/>
  <c r="Y68" i="5"/>
  <c r="Y71" i="5"/>
  <c r="AA61" i="5"/>
  <c r="AA23" i="5"/>
  <c r="AA40" i="5"/>
  <c r="AA41" i="5"/>
  <c r="AA46" i="5"/>
  <c r="AA70" i="5"/>
  <c r="AA39" i="5"/>
  <c r="AA43" i="5"/>
  <c r="AA59" i="5"/>
  <c r="AA17" i="5"/>
  <c r="AA31" i="5"/>
  <c r="AA63" i="5"/>
  <c r="AA71" i="5"/>
  <c r="AA66" i="5"/>
  <c r="AA16" i="5"/>
  <c r="AA33" i="5"/>
  <c r="AA64" i="5"/>
  <c r="AA50" i="5"/>
  <c r="AA20" i="5"/>
  <c r="AA34" i="5"/>
  <c r="AA26" i="5"/>
  <c r="AA52" i="5"/>
  <c r="AA47" i="5"/>
  <c r="AA45" i="5"/>
  <c r="AA42" i="5"/>
  <c r="AA30" i="5"/>
  <c r="AA13" i="5"/>
  <c r="AA57" i="5"/>
  <c r="AA44" i="5"/>
  <c r="AA68" i="5"/>
  <c r="AA56" i="5"/>
  <c r="AA35" i="5"/>
  <c r="AA29" i="5"/>
  <c r="AA6" i="5"/>
  <c r="AA7" i="5"/>
  <c r="AA11" i="5"/>
  <c r="AA69" i="5"/>
  <c r="AA5" i="5"/>
  <c r="AA12" i="5"/>
  <c r="AA4" i="5"/>
  <c r="AA49" i="5"/>
  <c r="AA18" i="5"/>
  <c r="AA67" i="5"/>
  <c r="AA65" i="5"/>
  <c r="AA32" i="5"/>
  <c r="AA37" i="5"/>
  <c r="AA60" i="5"/>
  <c r="AA9" i="5"/>
  <c r="AA58" i="5"/>
  <c r="AA38" i="5"/>
  <c r="AA36" i="5"/>
  <c r="AA55" i="5"/>
  <c r="AA53" i="5"/>
  <c r="AA19" i="5"/>
  <c r="AA54" i="5"/>
  <c r="AA21" i="5"/>
  <c r="AA28" i="5"/>
  <c r="Y41" i="5"/>
  <c r="Y46" i="5"/>
  <c r="Y70" i="5"/>
  <c r="Y17" i="5"/>
  <c r="Y16" i="5"/>
  <c r="Y33" i="5"/>
  <c r="Y50" i="5"/>
  <c r="Y42" i="5"/>
  <c r="Y30" i="5"/>
  <c r="Y57" i="5"/>
  <c r="Y69" i="5"/>
  <c r="Y5" i="5"/>
  <c r="Y49" i="5"/>
  <c r="Y58" i="5"/>
  <c r="Y38" i="5"/>
  <c r="Y55" i="5"/>
  <c r="Y4" i="5"/>
</calcChain>
</file>

<file path=xl/sharedStrings.xml><?xml version="1.0" encoding="utf-8"?>
<sst xmlns="http://schemas.openxmlformats.org/spreadsheetml/2006/main" count="216" uniqueCount="169">
  <si>
    <t>QTY</t>
  </si>
  <si>
    <t>SKU</t>
  </si>
  <si>
    <t>STYLE</t>
  </si>
  <si>
    <t>RRP</t>
  </si>
  <si>
    <t>ADULTS</t>
  </si>
  <si>
    <t>COLOR</t>
  </si>
  <si>
    <t>WHL</t>
  </si>
  <si>
    <t>PHOTO</t>
  </si>
  <si>
    <t>89.98769</t>
  </si>
  <si>
    <t>000028 W</t>
  </si>
  <si>
    <t>000028 W EDGE</t>
  </si>
  <si>
    <t>28.99672</t>
  </si>
  <si>
    <t>38 W</t>
  </si>
  <si>
    <t>57.98256</t>
  </si>
  <si>
    <t>57.98257</t>
  </si>
  <si>
    <t>76.98289</t>
  </si>
  <si>
    <t>76.98291</t>
  </si>
  <si>
    <t>76.98442</t>
  </si>
  <si>
    <t>35.98207</t>
  </si>
  <si>
    <t>35.98208</t>
  </si>
  <si>
    <t>35.98209</t>
  </si>
  <si>
    <t>35.98211</t>
  </si>
  <si>
    <t>35.99033</t>
  </si>
  <si>
    <t>55.98233</t>
  </si>
  <si>
    <t>55.98235</t>
  </si>
  <si>
    <t>55.98631</t>
  </si>
  <si>
    <t>61.98283</t>
  </si>
  <si>
    <t>61.98286</t>
  </si>
  <si>
    <t>61.98652</t>
  </si>
  <si>
    <t>61.98656</t>
  </si>
  <si>
    <t>26.98315</t>
  </si>
  <si>
    <t>3MD10261146</t>
  </si>
  <si>
    <t>26.98181</t>
  </si>
  <si>
    <t>26.98182</t>
  </si>
  <si>
    <t>3WD12190865</t>
  </si>
  <si>
    <t>46.99018</t>
  </si>
  <si>
    <t>39.98245</t>
  </si>
  <si>
    <t>39.98657</t>
  </si>
  <si>
    <t>39.98659</t>
  </si>
  <si>
    <t>3MD10421071</t>
  </si>
  <si>
    <t>3WD10441071</t>
  </si>
  <si>
    <t>3WD10441203</t>
  </si>
  <si>
    <t>000041 W</t>
  </si>
  <si>
    <t>53.99053</t>
  </si>
  <si>
    <t>44.98321</t>
  </si>
  <si>
    <t>44.98322</t>
  </si>
  <si>
    <t>44.99043</t>
  </si>
  <si>
    <t>32.98267</t>
  </si>
  <si>
    <t>32.98569</t>
  </si>
  <si>
    <t>32.98582</t>
  </si>
  <si>
    <t>000022 M S WP II</t>
  </si>
  <si>
    <t>32.98265</t>
  </si>
  <si>
    <t>32.98266</t>
  </si>
  <si>
    <t>64.98318</t>
  </si>
  <si>
    <t>64.99057</t>
  </si>
  <si>
    <t>74.98276</t>
  </si>
  <si>
    <t>73.98572</t>
  </si>
  <si>
    <t>73.98604</t>
  </si>
  <si>
    <t>48.98505</t>
  </si>
  <si>
    <t>98.98497</t>
  </si>
  <si>
    <t>98.98498</t>
  </si>
  <si>
    <t>98.98499</t>
  </si>
  <si>
    <t>98.98503</t>
  </si>
  <si>
    <t>S I Z E    U S</t>
  </si>
  <si>
    <t>CLOUD 5 READY</t>
  </si>
  <si>
    <t>CLOUD 5 TERRY</t>
  </si>
  <si>
    <t>CLOUD HI</t>
  </si>
  <si>
    <t>CLOUD HI EDGE</t>
  </si>
  <si>
    <t>CLOUD HI WATERPROOF</t>
  </si>
  <si>
    <t>CLOUD X SHIFT</t>
  </si>
  <si>
    <t>CLOUDBOOM ECHO</t>
  </si>
  <si>
    <t>CLOUDEASY</t>
  </si>
  <si>
    <t>CLOUDFLOW</t>
  </si>
  <si>
    <t>CLOUDFLYER 4</t>
  </si>
  <si>
    <t>CLOUDGO</t>
  </si>
  <si>
    <t>CLOUDMONSTER</t>
  </si>
  <si>
    <t>CLOUDNOVA</t>
  </si>
  <si>
    <t>CLOUDNOVA FLUX</t>
  </si>
  <si>
    <t>CLOUDNOVA FORM</t>
  </si>
  <si>
    <t>CLOUDNOVA VOID</t>
  </si>
  <si>
    <t>CLOUDRUNNER</t>
  </si>
  <si>
    <t>CLOUDSTRATUS</t>
  </si>
  <si>
    <t>CLOUDSURFER</t>
  </si>
  <si>
    <t>CLOUDSWIFT</t>
  </si>
  <si>
    <t>CLOUDTRAX</t>
  </si>
  <si>
    <t>CLOUDULTRA</t>
  </si>
  <si>
    <t>CLOUDVENTURE</t>
  </si>
  <si>
    <t>CLOUDVENTURE WATERPROOF</t>
  </si>
  <si>
    <t>CLOUDVISTA</t>
  </si>
  <si>
    <t>CLOUDVISTA WATERPROOF</t>
  </si>
  <si>
    <t>CLOUDWANDER WATERPROOF</t>
  </si>
  <si>
    <t>THE ROGER CLUBHOUSE</t>
  </si>
  <si>
    <t>THE ROGER CLUBHOUSE MID</t>
  </si>
  <si>
    <t>UNDYED-WHITE  CREEK</t>
  </si>
  <si>
    <t>PEARL  MAGNET</t>
  </si>
  <si>
    <t>DUST/NAVY</t>
  </si>
  <si>
    <t>PEARL/CAMEL</t>
  </si>
  <si>
    <t>SAND/ECLIPSE</t>
  </si>
  <si>
    <t>COBBLE/SEA TIER A_B</t>
  </si>
  <si>
    <t>ALL BLACK</t>
  </si>
  <si>
    <t>FROST/TWILIGHT LIMITED</t>
  </si>
  <si>
    <t>WHITE  MINT</t>
  </si>
  <si>
    <t>PEARL  OLIVE</t>
  </si>
  <si>
    <t>ORCHID  LAVENDULA</t>
  </si>
  <si>
    <t>OLIVE  BLACK</t>
  </si>
  <si>
    <t>NIMBUS  SEEDLING</t>
  </si>
  <si>
    <t>GLACIER  CREEK</t>
  </si>
  <si>
    <t>DUST  SEEDLING</t>
  </si>
  <si>
    <t>NIAGARA  MEADOW</t>
  </si>
  <si>
    <t>INDIGO  INK</t>
  </si>
  <si>
    <t>TURMERIC  ALOE</t>
  </si>
  <si>
    <t>ROSE  CORK</t>
  </si>
  <si>
    <t>CREAM  DUNE</t>
  </si>
  <si>
    <t>FAWN  TURMERIC</t>
  </si>
  <si>
    <t>ECLIPSE  TURMERIC</t>
  </si>
  <si>
    <t>METAL  MINERAL</t>
  </si>
  <si>
    <t>UNDYED-WHITE  COBALT</t>
  </si>
  <si>
    <t>ASTER  MAGNET</t>
  </si>
  <si>
    <t>COBALT  MAGNET</t>
  </si>
  <si>
    <t>UNDYED-WHITE  FLAME</t>
  </si>
  <si>
    <t>CHAMBRAY  MIDNIGHT</t>
  </si>
  <si>
    <t>CORK  FAWN</t>
  </si>
  <si>
    <t>FROST  NIAGARA</t>
  </si>
  <si>
    <t>WHITE  BLACK</t>
  </si>
  <si>
    <t>CREEK  WHITE</t>
  </si>
  <si>
    <t>HEATHER  WHITE</t>
  </si>
  <si>
    <t>WHITE/LIMELIGHT</t>
  </si>
  <si>
    <t>RESEDA  LAVENDER</t>
  </si>
  <si>
    <t>RHUBARB RAY</t>
  </si>
  <si>
    <t>FLAME  STORM</t>
  </si>
  <si>
    <t>VINE  MEADOW</t>
  </si>
  <si>
    <t>OLIVE  FIR</t>
  </si>
  <si>
    <t>ICE  KELP</t>
  </si>
  <si>
    <t>COPPER  ORANGE</t>
  </si>
  <si>
    <t>MUSTARD/SHADOW</t>
  </si>
  <si>
    <t>WHITE/FIR</t>
  </si>
  <si>
    <t>COBALT  IVY</t>
  </si>
  <si>
    <t>BLACK</t>
  </si>
  <si>
    <t>IVORY  ENDIVE</t>
  </si>
  <si>
    <t>FROST  MINERAL</t>
  </si>
  <si>
    <t>CHALK  MOSS</t>
  </si>
  <si>
    <t>NAVY  DESERT</t>
  </si>
  <si>
    <t>MIDNIGHT  OLIVE</t>
  </si>
  <si>
    <t>WHITE  ROSEWOOD</t>
  </si>
  <si>
    <t>WHITE  ROSE</t>
  </si>
  <si>
    <t>BLACK  ECLIPSE</t>
  </si>
  <si>
    <t>ALL WHITE</t>
  </si>
  <si>
    <t>71.98251</t>
  </si>
  <si>
    <t>000023 M WP</t>
  </si>
  <si>
    <t>000033 M</t>
  </si>
  <si>
    <t>32.99249</t>
  </si>
  <si>
    <t>63.98611</t>
  </si>
  <si>
    <t>99.98828</t>
  </si>
  <si>
    <t>32.98268</t>
  </si>
  <si>
    <t>63.98607</t>
  </si>
  <si>
    <t>66.98263</t>
  </si>
  <si>
    <t>57.98995</t>
  </si>
  <si>
    <t>WHITE  HAY</t>
  </si>
  <si>
    <t>MIDNIGHT/NAVY</t>
  </si>
  <si>
    <t>INDIGO  COBALT</t>
  </si>
  <si>
    <t>BLACK  ALMOND</t>
  </si>
  <si>
    <t>COPPER  FLARE</t>
  </si>
  <si>
    <t>UNDYED-WHITE  HERON</t>
  </si>
  <si>
    <t>CLOUDROCK WATERPROOF</t>
  </si>
  <si>
    <t>CLOUDRIDGE</t>
  </si>
  <si>
    <t>CLOUDROCK 2 WATERPROOF</t>
  </si>
  <si>
    <t>CLOUD X 3 SHIFT</t>
  </si>
  <si>
    <t>SAND/BLACK</t>
  </si>
  <si>
    <t>000038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</si>
</sst>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77"/>
    </font>
    <font>
      <sz val="11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  <charset val="177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7"/>
      <scheme val="minor"/>
    </font>
    <font>
      <sz val="18"/>
      <color theme="3"/>
      <name val="Calibri Light"/>
      <family val="2"/>
      <charset val="177"/>
    </font>
    <font>
      <b/>
      <sz val="11"/>
      <color theme="1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4" fillId="30" borderId="3" applyNumberFormat="0" applyAlignment="0" applyProtection="0"/>
    <xf numFmtId="0" fontId="15" fillId="31" borderId="4" applyNumberFormat="0" applyAlignment="0" applyProtection="0"/>
    <xf numFmtId="164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32" borderId="0" applyNumberFormat="0" applyBorder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33" borderId="3" applyNumberFormat="0" applyAlignment="0" applyProtection="0"/>
    <xf numFmtId="0" fontId="22" fillId="0" borderId="8" applyNumberFormat="0" applyFill="0" applyAlignment="0" applyProtection="0"/>
    <xf numFmtId="0" fontId="23" fillId="34" borderId="0" applyNumberFormat="0" applyBorder="0" applyAlignment="0" applyProtection="0"/>
    <xf numFmtId="0" fontId="24" fillId="0" borderId="0"/>
    <xf numFmtId="0" fontId="24" fillId="0" borderId="0"/>
    <xf numFmtId="0" fontId="2" fillId="35" borderId="9" applyNumberFormat="0" applyFont="0" applyAlignment="0" applyProtection="0"/>
    <xf numFmtId="0" fontId="25" fillId="30" borderId="10" applyNumberFormat="0" applyAlignment="0" applyProtection="0"/>
    <xf numFmtId="0" fontId="8" fillId="0" borderId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37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6" fontId="4" fillId="2" borderId="2" xfId="28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166" fontId="4" fillId="2" borderId="1" xfId="28" applyNumberFormat="1" applyFont="1" applyFill="1" applyBorder="1" applyAlignment="1">
      <alignment horizontal="center" vertical="center"/>
    </xf>
    <xf numFmtId="0" fontId="0" fillId="0" borderId="1" xfId="0" applyBorder="1"/>
    <xf numFmtId="49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1" xfId="0" applyFont="1" applyBorder="1"/>
    <xf numFmtId="166" fontId="4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6" fontId="10" fillId="3" borderId="1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66" fontId="4" fillId="4" borderId="1" xfId="0" applyNumberFormat="1" applyFont="1" applyFill="1" applyBorder="1" applyAlignment="1">
      <alignment horizontal="center" vertical="center" wrapText="1"/>
    </xf>
    <xf numFmtId="166" fontId="10" fillId="3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al 2" xfId="38"/>
    <cellStyle name="Normal" xfId="0" builtinId="0"/>
    <cellStyle name="Normalny 2" xfId="39"/>
    <cellStyle name="Note" xfId="40" builtinId="10" customBuiltin="1"/>
    <cellStyle name="Output" xfId="41" builtinId="21" customBuiltin="1"/>
    <cellStyle name="Standaard_Blad1" xfId="42"/>
    <cellStyle name="Title" xfId="43" builtinId="15" customBuiltin="1"/>
    <cellStyle name="Total" xfId="44" builtinId="25" customBuiltin="1"/>
    <cellStyle name="Warning Text" xfId="45" builtinId="11" customBuiltin="1"/>
    <cellStyle name="כותרת 5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60</xdr:row>
      <xdr:rowOff>142875</xdr:rowOff>
    </xdr:from>
    <xdr:to>
      <xdr:col>1</xdr:col>
      <xdr:colOff>1019175</xdr:colOff>
      <xdr:row>60</xdr:row>
      <xdr:rowOff>857250</xdr:rowOff>
    </xdr:to>
    <xdr:pic>
      <xdr:nvPicPr>
        <xdr:cNvPr id="1025" name="Immagine 24" descr="ON CLOUD 5 READY WOMEN – TREND BOSTO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1550" y="56683275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22</xdr:row>
      <xdr:rowOff>104775</xdr:rowOff>
    </xdr:from>
    <xdr:to>
      <xdr:col>1</xdr:col>
      <xdr:colOff>1019175</xdr:colOff>
      <xdr:row>22</xdr:row>
      <xdr:rowOff>828675</xdr:rowOff>
    </xdr:to>
    <xdr:pic>
      <xdr:nvPicPr>
        <xdr:cNvPr id="1026" name="Immagine 39" descr="Scarpe Da Donna On Running Cloud Hi Edg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33475" y="197262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39</xdr:row>
      <xdr:rowOff>247650</xdr:rowOff>
    </xdr:from>
    <xdr:to>
      <xdr:col>1</xdr:col>
      <xdr:colOff>1133475</xdr:colOff>
      <xdr:row>40</xdr:row>
      <xdr:rowOff>0</xdr:rowOff>
    </xdr:to>
    <xdr:sp macro="" textlink="">
      <xdr:nvSpPr>
        <xdr:cNvPr id="1027" name="AutoShape 39" descr="Immagine di On Cloud Hi Pearl | Camel, Da donna, Size: 38.5, Brown/Bianca"/>
        <xdr:cNvSpPr>
          <a:spLocks noChangeAspect="1" noChangeArrowheads="1"/>
        </xdr:cNvSpPr>
      </xdr:nvSpPr>
      <xdr:spPr bwMode="auto">
        <a:xfrm>
          <a:off x="1019175" y="36385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438150</xdr:colOff>
      <xdr:row>39</xdr:row>
      <xdr:rowOff>76200</xdr:rowOff>
    </xdr:from>
    <xdr:to>
      <xdr:col>1</xdr:col>
      <xdr:colOff>1114425</xdr:colOff>
      <xdr:row>39</xdr:row>
      <xdr:rowOff>800100</xdr:rowOff>
    </xdr:to>
    <xdr:pic>
      <xdr:nvPicPr>
        <xdr:cNvPr id="1028" name="Immagine 40" descr="On Cloud Hi Pearl | Camel, Da donna, Size: 38.5, Brown/Bianca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38225" y="36214050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40</xdr:row>
      <xdr:rowOff>38100</xdr:rowOff>
    </xdr:from>
    <xdr:to>
      <xdr:col>1</xdr:col>
      <xdr:colOff>1133475</xdr:colOff>
      <xdr:row>40</xdr:row>
      <xdr:rowOff>762000</xdr:rowOff>
    </xdr:to>
    <xdr:pic>
      <xdr:nvPicPr>
        <xdr:cNvPr id="1029" name="Immagine 41" descr="On Running W CLOUD HI, Sand - Eclipse - Free Shipping starts ...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19175" y="371475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45</xdr:row>
      <xdr:rowOff>247650</xdr:rowOff>
    </xdr:from>
    <xdr:to>
      <xdr:col>1</xdr:col>
      <xdr:colOff>1133475</xdr:colOff>
      <xdr:row>46</xdr:row>
      <xdr:rowOff>0</xdr:rowOff>
    </xdr:to>
    <xdr:sp macro="" textlink="">
      <xdr:nvSpPr>
        <xdr:cNvPr id="1030" name="AutoShape 46" descr="Immagine di On Cloud Hi Waterproof Cocoa | Pebble, Da donna, Size: 36.5"/>
        <xdr:cNvSpPr>
          <a:spLocks noChangeAspect="1" noChangeArrowheads="1"/>
        </xdr:cNvSpPr>
      </xdr:nvSpPr>
      <xdr:spPr bwMode="auto">
        <a:xfrm>
          <a:off x="1019175" y="4221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419100</xdr:colOff>
      <xdr:row>45</xdr:row>
      <xdr:rowOff>247650</xdr:rowOff>
    </xdr:from>
    <xdr:to>
      <xdr:col>1</xdr:col>
      <xdr:colOff>1133475</xdr:colOff>
      <xdr:row>46</xdr:row>
      <xdr:rowOff>0</xdr:rowOff>
    </xdr:to>
    <xdr:sp macro="" textlink="">
      <xdr:nvSpPr>
        <xdr:cNvPr id="1031" name="AutoShape 47" descr="Immagine di On Cloud Hi Waterproof Cocoa | Pebble, Da donna, Size: 36.5"/>
        <xdr:cNvSpPr>
          <a:spLocks noChangeAspect="1" noChangeArrowheads="1"/>
        </xdr:cNvSpPr>
      </xdr:nvSpPr>
      <xdr:spPr bwMode="auto">
        <a:xfrm>
          <a:off x="1019175" y="4221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266700</xdr:colOff>
      <xdr:row>45</xdr:row>
      <xdr:rowOff>123825</xdr:rowOff>
    </xdr:from>
    <xdr:to>
      <xdr:col>1</xdr:col>
      <xdr:colOff>1285875</xdr:colOff>
      <xdr:row>45</xdr:row>
      <xdr:rowOff>838200</xdr:rowOff>
    </xdr:to>
    <xdr:pic>
      <xdr:nvPicPr>
        <xdr:cNvPr id="1032" name="Immagine 47" descr="ON CLOUD HI EDGE DAMEN - Farbe: COBBLE/SEA | Größe: 4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66775" y="42090975"/>
          <a:ext cx="1019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69</xdr:row>
      <xdr:rowOff>142875</xdr:rowOff>
    </xdr:from>
    <xdr:to>
      <xdr:col>1</xdr:col>
      <xdr:colOff>1295400</xdr:colOff>
      <xdr:row>69</xdr:row>
      <xdr:rowOff>809625</xdr:rowOff>
    </xdr:to>
    <xdr:pic>
      <xdr:nvPicPr>
        <xdr:cNvPr id="1033" name="Immagine 51" descr="On Cloud Hi Waterproof 28.99672 | BestPrice.gr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71525" y="65427225"/>
          <a:ext cx="1123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38</xdr:row>
      <xdr:rowOff>171450</xdr:rowOff>
    </xdr:from>
    <xdr:to>
      <xdr:col>1</xdr:col>
      <xdr:colOff>1276350</xdr:colOff>
      <xdr:row>38</xdr:row>
      <xdr:rowOff>771525</xdr:rowOff>
    </xdr:to>
    <xdr:pic>
      <xdr:nvPicPr>
        <xdr:cNvPr id="1034" name="Immagine 1025" descr="Cloud X Shift 'Frost Twilight'' | GOAT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52475" y="35337750"/>
          <a:ext cx="11239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42</xdr:row>
      <xdr:rowOff>171450</xdr:rowOff>
    </xdr:from>
    <xdr:to>
      <xdr:col>1</xdr:col>
      <xdr:colOff>1266825</xdr:colOff>
      <xdr:row>42</xdr:row>
      <xdr:rowOff>885825</xdr:rowOff>
    </xdr:to>
    <xdr:pic>
      <xdr:nvPicPr>
        <xdr:cNvPr id="1035" name="Immagine 1035" descr="On Running Cloudboom Echo White Mint (Women's) - 57.98256 - IT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95350" y="39223950"/>
          <a:ext cx="971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58</xdr:row>
      <xdr:rowOff>114300</xdr:rowOff>
    </xdr:from>
    <xdr:to>
      <xdr:col>1</xdr:col>
      <xdr:colOff>1257300</xdr:colOff>
      <xdr:row>58</xdr:row>
      <xdr:rowOff>838200</xdr:rowOff>
    </xdr:to>
    <xdr:pic>
      <xdr:nvPicPr>
        <xdr:cNvPr id="1036" name="Immagine 1036" descr="On Running Cloudboom Echo White Mint (Women's) - 57.98256 - IT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95350" y="5471160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30</xdr:row>
      <xdr:rowOff>152400</xdr:rowOff>
    </xdr:from>
    <xdr:to>
      <xdr:col>1</xdr:col>
      <xdr:colOff>1057275</xdr:colOff>
      <xdr:row>30</xdr:row>
      <xdr:rowOff>876300</xdr:rowOff>
    </xdr:to>
    <xdr:pic>
      <xdr:nvPicPr>
        <xdr:cNvPr id="1037" name="Immagine 1038" descr="SNEAKERS CLOUDEASY ON 76.98289 PEARLOLIVE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33450" y="275463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62</xdr:row>
      <xdr:rowOff>171450</xdr:rowOff>
    </xdr:from>
    <xdr:to>
      <xdr:col>1</xdr:col>
      <xdr:colOff>1228725</xdr:colOff>
      <xdr:row>62</xdr:row>
      <xdr:rowOff>771525</xdr:rowOff>
    </xdr:to>
    <xdr:pic>
      <xdr:nvPicPr>
        <xdr:cNvPr id="1038" name="Immagine 1040" descr="Amazon.com | ON Running Cloudeasy 76.98442 Olive | Black M 7 | Bowlin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95325" y="58654950"/>
          <a:ext cx="11334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70</xdr:row>
      <xdr:rowOff>171450</xdr:rowOff>
    </xdr:from>
    <xdr:to>
      <xdr:col>1</xdr:col>
      <xdr:colOff>1133475</xdr:colOff>
      <xdr:row>70</xdr:row>
      <xdr:rowOff>895350</xdr:rowOff>
    </xdr:to>
    <xdr:pic>
      <xdr:nvPicPr>
        <xdr:cNvPr id="1039" name="Immagine 1042" descr="On Cloudflow Women's Running Shoes - Nimbus/Seedlin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19175" y="664273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65</xdr:row>
      <xdr:rowOff>152400</xdr:rowOff>
    </xdr:from>
    <xdr:to>
      <xdr:col>1</xdr:col>
      <xdr:colOff>1143000</xdr:colOff>
      <xdr:row>65</xdr:row>
      <xdr:rowOff>866775</xdr:rowOff>
    </xdr:to>
    <xdr:pic>
      <xdr:nvPicPr>
        <xdr:cNvPr id="1040" name="Immagine 1043" descr="On Cloudflow Scarpe da Running Donna - Glacier/Creek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09650" y="6155055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15</xdr:row>
      <xdr:rowOff>47625</xdr:rowOff>
    </xdr:from>
    <xdr:to>
      <xdr:col>1</xdr:col>
      <xdr:colOff>1066800</xdr:colOff>
      <xdr:row>15</xdr:row>
      <xdr:rowOff>771525</xdr:rowOff>
    </xdr:to>
    <xdr:pic>
      <xdr:nvPicPr>
        <xdr:cNvPr id="1041" name="Immagine 1044" descr="On Cloudflow Men's Running Shoes, Dust/Seedling - Bike Sport Adventure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85850" y="12868275"/>
          <a:ext cx="581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32</xdr:row>
      <xdr:rowOff>123825</xdr:rowOff>
    </xdr:from>
    <xdr:to>
      <xdr:col>1</xdr:col>
      <xdr:colOff>1038225</xdr:colOff>
      <xdr:row>32</xdr:row>
      <xdr:rowOff>847725</xdr:rowOff>
    </xdr:to>
    <xdr:pic>
      <xdr:nvPicPr>
        <xdr:cNvPr id="1042" name="Immagine 1045" descr="On Cloudflow Scarpe Running Uomo, Glacier/Creek - Bike Sport Adventure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14425" y="29460825"/>
          <a:ext cx="523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63</xdr:row>
      <xdr:rowOff>228600</xdr:rowOff>
    </xdr:from>
    <xdr:to>
      <xdr:col>1</xdr:col>
      <xdr:colOff>1295400</xdr:colOff>
      <xdr:row>63</xdr:row>
      <xdr:rowOff>828675</xdr:rowOff>
    </xdr:to>
    <xdr:pic>
      <xdr:nvPicPr>
        <xdr:cNvPr id="1043" name="Immagine 1048" descr="Women's On Running Cloudflow Running Shoes | Marathon Sports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09625" y="59683650"/>
          <a:ext cx="10858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49</xdr:row>
      <xdr:rowOff>142875</xdr:rowOff>
    </xdr:from>
    <xdr:to>
      <xdr:col>1</xdr:col>
      <xdr:colOff>1019175</xdr:colOff>
      <xdr:row>49</xdr:row>
      <xdr:rowOff>857250</xdr:rowOff>
    </xdr:to>
    <xdr:pic>
      <xdr:nvPicPr>
        <xdr:cNvPr id="1044" name="Immagine 14" descr="On Cloudgo Scarpe da Running Donna - Indigo Ink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71550" y="45996225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19</xdr:row>
      <xdr:rowOff>104775</xdr:rowOff>
    </xdr:from>
    <xdr:to>
      <xdr:col>1</xdr:col>
      <xdr:colOff>971550</xdr:colOff>
      <xdr:row>19</xdr:row>
      <xdr:rowOff>819150</xdr:rowOff>
    </xdr:to>
    <xdr:pic>
      <xdr:nvPicPr>
        <xdr:cNvPr id="1045" name="Immagine 43" descr="On Cloudgo Scarpe da Running Donna - Indigo Ink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857250" y="168116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33</xdr:row>
      <xdr:rowOff>152400</xdr:rowOff>
    </xdr:from>
    <xdr:to>
      <xdr:col>1</xdr:col>
      <xdr:colOff>1162050</xdr:colOff>
      <xdr:row>33</xdr:row>
      <xdr:rowOff>876300</xdr:rowOff>
    </xdr:to>
    <xdr:pic>
      <xdr:nvPicPr>
        <xdr:cNvPr id="1046" name="Immagine 1063" descr="On Running Cloudgo Turmeric Aloe Uomo - 55.98631 - IT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57250" y="30460950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25</xdr:row>
      <xdr:rowOff>104775</xdr:rowOff>
    </xdr:from>
    <xdr:to>
      <xdr:col>1</xdr:col>
      <xdr:colOff>1047750</xdr:colOff>
      <xdr:row>25</xdr:row>
      <xdr:rowOff>819150</xdr:rowOff>
    </xdr:to>
    <xdr:pic>
      <xdr:nvPicPr>
        <xdr:cNvPr id="1047" name="Immagine 1071" descr="WOMENS ON RUNNING Cloudmonster 1 W Rose - Cork 61.98283 – Shoe Gallery Inc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14400" y="226409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51</xdr:row>
      <xdr:rowOff>114300</xdr:rowOff>
    </xdr:from>
    <xdr:to>
      <xdr:col>1</xdr:col>
      <xdr:colOff>1238250</xdr:colOff>
      <xdr:row>51</xdr:row>
      <xdr:rowOff>838200</xdr:rowOff>
    </xdr:to>
    <xdr:pic>
      <xdr:nvPicPr>
        <xdr:cNvPr id="1048" name="Immagine 1072" descr="ON CLOUDMONSTER Scarpe Running Uomo Cushion Neutral CREAM DUNE 61.98286 |  eBay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23900" y="47910750"/>
          <a:ext cx="1114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46</xdr:row>
      <xdr:rowOff>85725</xdr:rowOff>
    </xdr:from>
    <xdr:to>
      <xdr:col>1</xdr:col>
      <xdr:colOff>1228725</xdr:colOff>
      <xdr:row>46</xdr:row>
      <xdr:rowOff>809625</xdr:rowOff>
    </xdr:to>
    <xdr:pic>
      <xdr:nvPicPr>
        <xdr:cNvPr id="1049" name="Immagine 1074" descr="On Running Cloudmonster Fawn Turmeric (Women's) - 61.98652 - IT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23925" y="43024425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44</xdr:row>
      <xdr:rowOff>76200</xdr:rowOff>
    </xdr:from>
    <xdr:to>
      <xdr:col>1</xdr:col>
      <xdr:colOff>1123950</xdr:colOff>
      <xdr:row>44</xdr:row>
      <xdr:rowOff>800100</xdr:rowOff>
    </xdr:to>
    <xdr:pic>
      <xdr:nvPicPr>
        <xdr:cNvPr id="1050" name="Immagine 1076" descr="ON - Cloudmonster, Eclipse Turmeric (US 10½) (codice 61.98656.US10M)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028700" y="41071800"/>
          <a:ext cx="6953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41</xdr:row>
      <xdr:rowOff>133350</xdr:rowOff>
    </xdr:from>
    <xdr:to>
      <xdr:col>1</xdr:col>
      <xdr:colOff>1247775</xdr:colOff>
      <xdr:row>41</xdr:row>
      <xdr:rowOff>857250</xdr:rowOff>
    </xdr:to>
    <xdr:pic>
      <xdr:nvPicPr>
        <xdr:cNvPr id="1051" name="Immagine 1085" descr="On Cloudnova | Metal/Mineral 26.98315 → Shoe Chapter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04875" y="38214300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29</xdr:row>
      <xdr:rowOff>114300</xdr:rowOff>
    </xdr:from>
    <xdr:to>
      <xdr:col>1</xdr:col>
      <xdr:colOff>1143000</xdr:colOff>
      <xdr:row>29</xdr:row>
      <xdr:rowOff>838200</xdr:rowOff>
    </xdr:to>
    <xdr:pic>
      <xdr:nvPicPr>
        <xdr:cNvPr id="1052" name="Immagine 1089" descr="On Cloudnova Flux Men's Undyed White/Cobalt – Holabird Sports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009650" y="265366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12</xdr:row>
      <xdr:rowOff>76200</xdr:rowOff>
    </xdr:from>
    <xdr:to>
      <xdr:col>1</xdr:col>
      <xdr:colOff>762000</xdr:colOff>
      <xdr:row>12</xdr:row>
      <xdr:rowOff>800100</xdr:rowOff>
    </xdr:to>
    <xdr:pic>
      <xdr:nvPicPr>
        <xdr:cNvPr id="1053" name="Immagine 1091" descr="On Cloudnova Form Trainer In Aster &amp; Magnet | ModeSens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876300" y="9982200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56</xdr:row>
      <xdr:rowOff>152400</xdr:rowOff>
    </xdr:from>
    <xdr:to>
      <xdr:col>1</xdr:col>
      <xdr:colOff>1333500</xdr:colOff>
      <xdr:row>56</xdr:row>
      <xdr:rowOff>866775</xdr:rowOff>
    </xdr:to>
    <xdr:pic>
      <xdr:nvPicPr>
        <xdr:cNvPr id="1054" name="Immagine 1092" descr="On Cloudnova Form Mens Running Shoes Cobalt Magnet 26.98182 – Shoe Palace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819150" y="52806600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43</xdr:row>
      <xdr:rowOff>95250</xdr:rowOff>
    </xdr:from>
    <xdr:to>
      <xdr:col>1</xdr:col>
      <xdr:colOff>1200150</xdr:colOff>
      <xdr:row>43</xdr:row>
      <xdr:rowOff>819150</xdr:rowOff>
    </xdr:to>
    <xdr:pic>
      <xdr:nvPicPr>
        <xdr:cNvPr id="1055" name="Immagine 1101" descr="ON Women's Cloudnova Void in Undyed-White/Flame | UJB Canada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52500" y="40119300"/>
          <a:ext cx="847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55</xdr:row>
      <xdr:rowOff>142875</xdr:rowOff>
    </xdr:from>
    <xdr:to>
      <xdr:col>1</xdr:col>
      <xdr:colOff>1228725</xdr:colOff>
      <xdr:row>55</xdr:row>
      <xdr:rowOff>866775</xdr:rowOff>
    </xdr:to>
    <xdr:pic>
      <xdr:nvPicPr>
        <xdr:cNvPr id="1056" name="Immagine 1135" descr="On Running Cloudstratus Undyed White Creek (Women's) - 39.98245 - IT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23925" y="51825525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34</xdr:row>
      <xdr:rowOff>114300</xdr:rowOff>
    </xdr:from>
    <xdr:to>
      <xdr:col>1</xdr:col>
      <xdr:colOff>1095375</xdr:colOff>
      <xdr:row>34</xdr:row>
      <xdr:rowOff>838200</xdr:rowOff>
    </xdr:to>
    <xdr:pic>
      <xdr:nvPicPr>
        <xdr:cNvPr id="1057" name="Immagine 1137" descr="On Cloudstratus Women's Running Shoes - Cork/Fawn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71550" y="313944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28</xdr:row>
      <xdr:rowOff>180975</xdr:rowOff>
    </xdr:from>
    <xdr:to>
      <xdr:col>1</xdr:col>
      <xdr:colOff>1143000</xdr:colOff>
      <xdr:row>28</xdr:row>
      <xdr:rowOff>904875</xdr:rowOff>
    </xdr:to>
    <xdr:pic>
      <xdr:nvPicPr>
        <xdr:cNvPr id="1058" name="Immagine 1139" descr="Scarpa On Running Cloudstratus Frost/niagara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009650" y="256317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</xdr:row>
      <xdr:rowOff>180975</xdr:rowOff>
    </xdr:from>
    <xdr:to>
      <xdr:col>1</xdr:col>
      <xdr:colOff>1171575</xdr:colOff>
      <xdr:row>5</xdr:row>
      <xdr:rowOff>895350</xdr:rowOff>
    </xdr:to>
    <xdr:pic>
      <xdr:nvPicPr>
        <xdr:cNvPr id="1059" name="Immagine 1145" descr="On Running Cloudsurfer Creek White Uomo - 3MD10421071 - IT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19150" y="3286125"/>
          <a:ext cx="9525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</xdr:row>
      <xdr:rowOff>142875</xdr:rowOff>
    </xdr:from>
    <xdr:to>
      <xdr:col>1</xdr:col>
      <xdr:colOff>1143000</xdr:colOff>
      <xdr:row>6</xdr:row>
      <xdr:rowOff>866775</xdr:rowOff>
    </xdr:to>
    <xdr:pic>
      <xdr:nvPicPr>
        <xdr:cNvPr id="1060" name="Immagine 1146" descr="On Running Cloudsurfer Creek White Uomo - 3MD10421071 - IT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90575" y="4219575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10</xdr:row>
      <xdr:rowOff>123825</xdr:rowOff>
    </xdr:from>
    <xdr:to>
      <xdr:col>1</xdr:col>
      <xdr:colOff>1133475</xdr:colOff>
      <xdr:row>10</xdr:row>
      <xdr:rowOff>847725</xdr:rowOff>
    </xdr:to>
    <xdr:pic>
      <xdr:nvPicPr>
        <xdr:cNvPr id="1061" name="Immagine 1147" descr="On Running Cloudsurfer Heather White (Women's) - 3WD10441203 - IT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800100" y="8086725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68</xdr:row>
      <xdr:rowOff>123825</xdr:rowOff>
    </xdr:from>
    <xdr:to>
      <xdr:col>1</xdr:col>
      <xdr:colOff>1247775</xdr:colOff>
      <xdr:row>68</xdr:row>
      <xdr:rowOff>771525</xdr:rowOff>
    </xdr:to>
    <xdr:pic>
      <xdr:nvPicPr>
        <xdr:cNvPr id="1062" name="Immagine 1151" descr="ON Running Cloudswift Women's Road Shoe (White/Limelight, 5) : Buy Online  at Best Price in KSA - Souq is now Amazon.sa: Fashion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81050" y="64436625"/>
          <a:ext cx="1066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4</xdr:row>
      <xdr:rowOff>95250</xdr:rowOff>
    </xdr:from>
    <xdr:to>
      <xdr:col>1</xdr:col>
      <xdr:colOff>1047750</xdr:colOff>
      <xdr:row>4</xdr:row>
      <xdr:rowOff>819150</xdr:rowOff>
    </xdr:to>
    <xdr:pic>
      <xdr:nvPicPr>
        <xdr:cNvPr id="1063" name="Immagine 1167" descr="On Cloudtrax Women's Reseda/Lavender – Holabird Sports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990600" y="2247900"/>
          <a:ext cx="657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11</xdr:row>
      <xdr:rowOff>133350</xdr:rowOff>
    </xdr:from>
    <xdr:to>
      <xdr:col>1</xdr:col>
      <xdr:colOff>1181100</xdr:colOff>
      <xdr:row>11</xdr:row>
      <xdr:rowOff>723900</xdr:rowOff>
    </xdr:to>
    <xdr:pic>
      <xdr:nvPicPr>
        <xdr:cNvPr id="1064" name="Immagine 1173" descr="On Pink &amp; Purple Cloudultra 'Rhubarb/Ray' - 44.98321 | UhfmrShops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42950" y="9067800"/>
          <a:ext cx="103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</xdr:row>
      <xdr:rowOff>123825</xdr:rowOff>
    </xdr:from>
    <xdr:to>
      <xdr:col>1</xdr:col>
      <xdr:colOff>1143000</xdr:colOff>
      <xdr:row>3</xdr:row>
      <xdr:rowOff>847725</xdr:rowOff>
    </xdr:to>
    <xdr:pic>
      <xdr:nvPicPr>
        <xdr:cNvPr id="1065" name="Immagine 1174" descr="On Cloudultra 'Flame Storm' - 44.98322 | Solesense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09650" y="1323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48</xdr:row>
      <xdr:rowOff>57150</xdr:rowOff>
    </xdr:from>
    <xdr:to>
      <xdr:col>1</xdr:col>
      <xdr:colOff>1219200</xdr:colOff>
      <xdr:row>48</xdr:row>
      <xdr:rowOff>781050</xdr:rowOff>
    </xdr:to>
    <xdr:pic>
      <xdr:nvPicPr>
        <xdr:cNvPr id="1066" name="Immagine 1178" descr="On Running Cloudultra Vine Meadow Green (Women's) - 44.99043 - IT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933450" y="44938950"/>
          <a:ext cx="885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17</xdr:row>
      <xdr:rowOff>171450</xdr:rowOff>
    </xdr:from>
    <xdr:to>
      <xdr:col>1</xdr:col>
      <xdr:colOff>1123950</xdr:colOff>
      <xdr:row>17</xdr:row>
      <xdr:rowOff>895350</xdr:rowOff>
    </xdr:to>
    <xdr:pic>
      <xdr:nvPicPr>
        <xdr:cNvPr id="1067" name="Immagine 1187" descr="On Cloudventure 3 - Womens Trail Running Shoes - Olive/Fir | Sportitude  Running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028700" y="14935200"/>
          <a:ext cx="6953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66</xdr:row>
      <xdr:rowOff>238125</xdr:rowOff>
    </xdr:from>
    <xdr:to>
      <xdr:col>1</xdr:col>
      <xdr:colOff>1228725</xdr:colOff>
      <xdr:row>66</xdr:row>
      <xdr:rowOff>752475</xdr:rowOff>
    </xdr:to>
    <xdr:pic>
      <xdr:nvPicPr>
        <xdr:cNvPr id="1068" name="Immagine 1189" descr="32.98569 | Mens 9.5us adidas nmd r1 black carbon metallic shoes  100%authentic gz7946 - Mairie-ascainShops - On Running Cloudventure 'Ice/ Kelp'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42950" y="62607825"/>
          <a:ext cx="10858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64</xdr:row>
      <xdr:rowOff>228600</xdr:rowOff>
    </xdr:from>
    <xdr:to>
      <xdr:col>1</xdr:col>
      <xdr:colOff>1266825</xdr:colOff>
      <xdr:row>64</xdr:row>
      <xdr:rowOff>800100</xdr:rowOff>
    </xdr:to>
    <xdr:pic>
      <xdr:nvPicPr>
        <xdr:cNvPr id="1069" name="Immagine 1190" descr="On Running Cloudventure 'Copper/Orange' - 32.98582 | Solesense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23900" y="60655200"/>
          <a:ext cx="1143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31</xdr:row>
      <xdr:rowOff>171450</xdr:rowOff>
    </xdr:from>
    <xdr:to>
      <xdr:col>1</xdr:col>
      <xdr:colOff>1209675</xdr:colOff>
      <xdr:row>31</xdr:row>
      <xdr:rowOff>762000</xdr:rowOff>
    </xdr:to>
    <xdr:pic>
      <xdr:nvPicPr>
        <xdr:cNvPr id="1070" name="Immagine 1199" descr="SHOE TRAIL RUNNING ON CLOUDVENTURE WATERPROOF MEN 000022M WP - Outdoor and  trekking shoes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14375" y="28536900"/>
          <a:ext cx="10953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36</xdr:row>
      <xdr:rowOff>104775</xdr:rowOff>
    </xdr:from>
    <xdr:to>
      <xdr:col>1</xdr:col>
      <xdr:colOff>1143000</xdr:colOff>
      <xdr:row>36</xdr:row>
      <xdr:rowOff>828675</xdr:rowOff>
    </xdr:to>
    <xdr:pic>
      <xdr:nvPicPr>
        <xdr:cNvPr id="1071" name="Immagine 1205" descr="On Cloudventure Scarpe da Trail Running Uomo - Cobalt Ivy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09650" y="33327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59</xdr:row>
      <xdr:rowOff>123825</xdr:rowOff>
    </xdr:from>
    <xdr:to>
      <xdr:col>1</xdr:col>
      <xdr:colOff>1114425</xdr:colOff>
      <xdr:row>59</xdr:row>
      <xdr:rowOff>847725</xdr:rowOff>
    </xdr:to>
    <xdr:pic>
      <xdr:nvPicPr>
        <xdr:cNvPr id="1072" name="Immagine 1206" descr="On Cloudventure Scarpe da Trail Running Uomo - Cobalt Ivy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38225" y="55692675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8</xdr:row>
      <xdr:rowOff>123825</xdr:rowOff>
    </xdr:from>
    <xdr:to>
      <xdr:col>1</xdr:col>
      <xdr:colOff>990600</xdr:colOff>
      <xdr:row>8</xdr:row>
      <xdr:rowOff>847725</xdr:rowOff>
    </xdr:to>
    <xdr:pic>
      <xdr:nvPicPr>
        <xdr:cNvPr id="1073" name="Immagine 1213" descr="On Cloudvista Exclusive (Ivory/Endive) – Concepts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866775" y="61436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57</xdr:row>
      <xdr:rowOff>133350</xdr:rowOff>
    </xdr:from>
    <xdr:to>
      <xdr:col>1</xdr:col>
      <xdr:colOff>1114425</xdr:colOff>
      <xdr:row>57</xdr:row>
      <xdr:rowOff>857250</xdr:rowOff>
    </xdr:to>
    <xdr:pic>
      <xdr:nvPicPr>
        <xdr:cNvPr id="1074" name="Immagine 1219" descr="On Running Cloudvista Frost Mineral (Women's) - 64.99057 - IT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819150" y="53759100"/>
          <a:ext cx="895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37</xdr:row>
      <xdr:rowOff>104775</xdr:rowOff>
    </xdr:from>
    <xdr:to>
      <xdr:col>1</xdr:col>
      <xdr:colOff>1104900</xdr:colOff>
      <xdr:row>37</xdr:row>
      <xdr:rowOff>828675</xdr:rowOff>
    </xdr:to>
    <xdr:pic>
      <xdr:nvPicPr>
        <xdr:cNvPr id="1075" name="Immagine 1223" descr="On Cloudvista Scarpe da Trail Running Uomo - Chalk Moss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047750" y="34299525"/>
          <a:ext cx="657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35</xdr:row>
      <xdr:rowOff>123825</xdr:rowOff>
    </xdr:from>
    <xdr:to>
      <xdr:col>1</xdr:col>
      <xdr:colOff>1247775</xdr:colOff>
      <xdr:row>35</xdr:row>
      <xdr:rowOff>847725</xdr:rowOff>
    </xdr:to>
    <xdr:pic>
      <xdr:nvPicPr>
        <xdr:cNvPr id="1076" name="Immagine 1224" descr="On Running Cloudwander Waterproof Navy Desert (Women's) - 73.98572 - IT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904875" y="32375475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54</xdr:row>
      <xdr:rowOff>104775</xdr:rowOff>
    </xdr:from>
    <xdr:to>
      <xdr:col>1</xdr:col>
      <xdr:colOff>1104900</xdr:colOff>
      <xdr:row>54</xdr:row>
      <xdr:rowOff>828675</xdr:rowOff>
    </xdr:to>
    <xdr:pic>
      <xdr:nvPicPr>
        <xdr:cNvPr id="1077" name="Immagine 1225" descr="ON - Cloudwander Waterproof, Midnight Olive (US 9) (codice 73.98604.US9)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047750" y="50815875"/>
          <a:ext cx="657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52</xdr:row>
      <xdr:rowOff>171450</xdr:rowOff>
    </xdr:from>
    <xdr:to>
      <xdr:col>1</xdr:col>
      <xdr:colOff>1238250</xdr:colOff>
      <xdr:row>52</xdr:row>
      <xdr:rowOff>895350</xdr:rowOff>
    </xdr:to>
    <xdr:pic>
      <xdr:nvPicPr>
        <xdr:cNvPr id="1078" name="Immagine 1248" descr="On The Roger Clubhouse White Rosewood (Women's) - 48.98505 - IT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14400" y="4893945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18</xdr:row>
      <xdr:rowOff>152400</xdr:rowOff>
    </xdr:from>
    <xdr:to>
      <xdr:col>1</xdr:col>
      <xdr:colOff>1343025</xdr:colOff>
      <xdr:row>18</xdr:row>
      <xdr:rowOff>876300</xdr:rowOff>
    </xdr:to>
    <xdr:pic>
      <xdr:nvPicPr>
        <xdr:cNvPr id="1079" name="Immagine 1249" descr="THE ROGER Clubhouse Mid - White | Rose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09625" y="15887700"/>
          <a:ext cx="1133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53</xdr:row>
      <xdr:rowOff>152400</xdr:rowOff>
    </xdr:from>
    <xdr:to>
      <xdr:col>1</xdr:col>
      <xdr:colOff>1333500</xdr:colOff>
      <xdr:row>53</xdr:row>
      <xdr:rowOff>876300</xdr:rowOff>
    </xdr:to>
    <xdr:pic>
      <xdr:nvPicPr>
        <xdr:cNvPr id="1080" name="Immagine 1250" descr="THE ROGER Clubhouse Mid - Black | Eclipse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828675" y="49891950"/>
          <a:ext cx="1104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20</xdr:row>
      <xdr:rowOff>133350</xdr:rowOff>
    </xdr:from>
    <xdr:to>
      <xdr:col>1</xdr:col>
      <xdr:colOff>1323975</xdr:colOff>
      <xdr:row>20</xdr:row>
      <xdr:rowOff>857250</xdr:rowOff>
    </xdr:to>
    <xdr:pic>
      <xdr:nvPicPr>
        <xdr:cNvPr id="1081" name="Immagine 1251" descr="On Running THE ROGER Clubhouse - 158€ | 98.98499 | Shooos.it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828675" y="17811750"/>
          <a:ext cx="1095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27</xdr:row>
      <xdr:rowOff>123825</xdr:rowOff>
    </xdr:from>
    <xdr:to>
      <xdr:col>1</xdr:col>
      <xdr:colOff>1323975</xdr:colOff>
      <xdr:row>27</xdr:row>
      <xdr:rowOff>847725</xdr:rowOff>
    </xdr:to>
    <xdr:pic>
      <xdr:nvPicPr>
        <xdr:cNvPr id="1082" name="Immagine 1253" descr="On Running THE ROGER Clubhouse - 158€ | 98.98503 | Shooos.it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828675" y="24603075"/>
          <a:ext cx="1095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16</xdr:row>
      <xdr:rowOff>133350</xdr:rowOff>
    </xdr:from>
    <xdr:to>
      <xdr:col>1</xdr:col>
      <xdr:colOff>1019175</xdr:colOff>
      <xdr:row>16</xdr:row>
      <xdr:rowOff>857250</xdr:rowOff>
    </xdr:to>
    <xdr:pic>
      <xdr:nvPicPr>
        <xdr:cNvPr id="1083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895350" y="139255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67</xdr:row>
      <xdr:rowOff>104775</xdr:rowOff>
    </xdr:from>
    <xdr:to>
      <xdr:col>1</xdr:col>
      <xdr:colOff>952500</xdr:colOff>
      <xdr:row>67</xdr:row>
      <xdr:rowOff>828675</xdr:rowOff>
    </xdr:to>
    <xdr:pic>
      <xdr:nvPicPr>
        <xdr:cNvPr id="1084" name="Picture 479" descr="On Cloudrunner Damen Laufschuh Stabilität - 46.99018 Chambray | Midnight |  Stabilität | Laufschuhe | Damen | Schuhe | runmarkt.de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828675" y="634460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71</xdr:row>
      <xdr:rowOff>190500</xdr:rowOff>
    </xdr:from>
    <xdr:to>
      <xdr:col>1</xdr:col>
      <xdr:colOff>1104900</xdr:colOff>
      <xdr:row>71</xdr:row>
      <xdr:rowOff>809625</xdr:rowOff>
    </xdr:to>
    <xdr:pic>
      <xdr:nvPicPr>
        <xdr:cNvPr id="1085" name="Picture 482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752475" y="67417950"/>
          <a:ext cx="9525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7</xdr:row>
      <xdr:rowOff>104775</xdr:rowOff>
    </xdr:from>
    <xdr:to>
      <xdr:col>1</xdr:col>
      <xdr:colOff>1200150</xdr:colOff>
      <xdr:row>7</xdr:row>
      <xdr:rowOff>933450</xdr:rowOff>
    </xdr:to>
    <xdr:pic>
      <xdr:nvPicPr>
        <xdr:cNvPr id="1086" name="Picture 483" descr="On Cloudflyer 4 71.98251 White Hay ab 153,00 € | Preisvergleich bei  idealo.de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800100" y="5153025"/>
          <a:ext cx="1000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</xdr:row>
      <xdr:rowOff>152400</xdr:rowOff>
    </xdr:from>
    <xdr:to>
      <xdr:col>1</xdr:col>
      <xdr:colOff>1000125</xdr:colOff>
      <xdr:row>9</xdr:row>
      <xdr:rowOff>866775</xdr:rowOff>
    </xdr:to>
    <xdr:pic>
      <xdr:nvPicPr>
        <xdr:cNvPr id="1087" name="Picture 484" descr="On Cloudrock Waterproof Sand Black Shoes Hiking Trekking Waterproof New 40 - Picture 1 of 1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876300" y="7143750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</xdr:row>
      <xdr:rowOff>190500</xdr:rowOff>
    </xdr:from>
    <xdr:to>
      <xdr:col>1</xdr:col>
      <xdr:colOff>1219200</xdr:colOff>
      <xdr:row>13</xdr:row>
      <xdr:rowOff>800100</xdr:rowOff>
    </xdr:to>
    <xdr:pic>
      <xdr:nvPicPr>
        <xdr:cNvPr id="1088" name="Picture 485" descr="On Cloudridge Mid Hiking Boots - Men's | REI Co-op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800100" y="11068050"/>
          <a:ext cx="10191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14</xdr:row>
      <xdr:rowOff>66675</xdr:rowOff>
    </xdr:from>
    <xdr:to>
      <xdr:col>1</xdr:col>
      <xdr:colOff>981075</xdr:colOff>
      <xdr:row>14</xdr:row>
      <xdr:rowOff>790575</xdr:rowOff>
    </xdr:to>
    <xdr:pic>
      <xdr:nvPicPr>
        <xdr:cNvPr id="1089" name="Picture 486" descr="Schuhe On Cloudventure Waterpoof 32.99249 Black | eschuhe.de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857250" y="119157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21</xdr:row>
      <xdr:rowOff>123825</xdr:rowOff>
    </xdr:from>
    <xdr:to>
      <xdr:col>1</xdr:col>
      <xdr:colOff>1019175</xdr:colOff>
      <xdr:row>21</xdr:row>
      <xdr:rowOff>838200</xdr:rowOff>
    </xdr:to>
    <xdr:pic>
      <xdr:nvPicPr>
        <xdr:cNvPr id="1090" name="Picture 488" descr="On Cloudrock Waterproof 2 Herren Wanderschuh - 63.98611 Indigo | Cobalt. |  Outdoor-/Wanderschuhe | Herren | Schuhe | runmarkt.de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895350" y="18773775"/>
          <a:ext cx="723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23</xdr:row>
      <xdr:rowOff>123825</xdr:rowOff>
    </xdr:from>
    <xdr:to>
      <xdr:col>1</xdr:col>
      <xdr:colOff>1076325</xdr:colOff>
      <xdr:row>23</xdr:row>
      <xdr:rowOff>838200</xdr:rowOff>
    </xdr:to>
    <xdr:pic>
      <xdr:nvPicPr>
        <xdr:cNvPr id="1091" name="Picture 489" descr="ON Running Cloud 5 Terry - 99.98828 | brandstyle24 (BS24) - Dein Shop für  günstige Sneaker &amp; Sportschuhe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857250" y="20716875"/>
          <a:ext cx="819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</xdr:row>
      <xdr:rowOff>133350</xdr:rowOff>
    </xdr:from>
    <xdr:to>
      <xdr:col>1</xdr:col>
      <xdr:colOff>1238250</xdr:colOff>
      <xdr:row>24</xdr:row>
      <xdr:rowOff>857250</xdr:rowOff>
    </xdr:to>
    <xdr:pic>
      <xdr:nvPicPr>
        <xdr:cNvPr id="1092" name="Picture 490" descr="ON Cloudventure grün 32.98268 Preisvergleich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828675" y="21697950"/>
          <a:ext cx="1009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26</xdr:row>
      <xdr:rowOff>142875</xdr:rowOff>
    </xdr:from>
    <xdr:to>
      <xdr:col>1</xdr:col>
      <xdr:colOff>1257300</xdr:colOff>
      <xdr:row>26</xdr:row>
      <xdr:rowOff>762000</xdr:rowOff>
    </xdr:to>
    <xdr:pic>
      <xdr:nvPicPr>
        <xdr:cNvPr id="1093" name="Picture 491" descr="On Running Cloudrock 2 Waterproof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781050" y="23650575"/>
          <a:ext cx="10763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47</xdr:row>
      <xdr:rowOff>133350</xdr:rowOff>
    </xdr:from>
    <xdr:to>
      <xdr:col>1</xdr:col>
      <xdr:colOff>1038225</xdr:colOff>
      <xdr:row>47</xdr:row>
      <xdr:rowOff>857250</xdr:rowOff>
    </xdr:to>
    <xdr:pic>
      <xdr:nvPicPr>
        <xdr:cNvPr id="1094" name="Picture 492" descr="On Cloud X Shift 'Frost'' 'Frost/Twilight' - 38.99124 | Solesense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914400" y="4404360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50</xdr:row>
      <xdr:rowOff>104775</xdr:rowOff>
    </xdr:from>
    <xdr:to>
      <xdr:col>1</xdr:col>
      <xdr:colOff>952500</xdr:colOff>
      <xdr:row>50</xdr:row>
      <xdr:rowOff>828675</xdr:rowOff>
    </xdr:to>
    <xdr:pic>
      <xdr:nvPicPr>
        <xdr:cNvPr id="1095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828675" y="469296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61</xdr:row>
      <xdr:rowOff>104775</xdr:rowOff>
    </xdr:from>
    <xdr:to>
      <xdr:col>1</xdr:col>
      <xdr:colOff>942975</xdr:colOff>
      <xdr:row>61</xdr:row>
      <xdr:rowOff>828675</xdr:rowOff>
    </xdr:to>
    <xdr:pic>
      <xdr:nvPicPr>
        <xdr:cNvPr id="1096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819150" y="576167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0</xdr:colOff>
      <xdr:row>0</xdr:row>
      <xdr:rowOff>228600</xdr:rowOff>
    </xdr:from>
    <xdr:to>
      <xdr:col>25</xdr:col>
      <xdr:colOff>285750</xdr:colOff>
      <xdr:row>0</xdr:row>
      <xdr:rowOff>209550</xdr:rowOff>
    </xdr:to>
    <xdr:pic>
      <xdr:nvPicPr>
        <xdr:cNvPr id="1097" name="Graphique 226" descr="Flèche : courbe dans le sens des aiguilles d’une montre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3620750" y="2286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2"/>
  <sheetViews>
    <sheetView showGridLines="0" tabSelected="1" zoomScale="70" zoomScaleNormal="70" workbookViewId="0">
      <pane ySplit="3" topLeftCell="A4" activePane="bottomLeft" state="frozen"/>
      <selection pane="bottomLeft" activeCell="AD9" sqref="AD9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20.5703125" style="5" customWidth="1"/>
    <col min="3" max="3" width="16.28515625" style="5" bestFit="1" customWidth="1"/>
    <col min="4" max="4" width="22.85546875" style="20" bestFit="1" customWidth="1"/>
    <col min="5" max="5" width="23.28515625" style="5" bestFit="1" customWidth="1"/>
    <col min="6" max="6" width="9.42578125" style="1" customWidth="1" outlineLevel="1"/>
    <col min="7" max="24" width="5.7109375" style="1" customWidth="1" outlineLevel="1"/>
    <col min="25" max="25" width="10" style="4" customWidth="1"/>
    <col min="26" max="27" width="11.140625" style="7" customWidth="1"/>
    <col min="28" max="16384" width="21.42578125" style="1"/>
  </cols>
  <sheetData>
    <row r="1" spans="1:31" ht="33.75" customHeight="1" x14ac:dyDescent="0.25">
      <c r="A1" s="23"/>
      <c r="B1" s="24"/>
      <c r="C1" s="24"/>
      <c r="D1" s="25"/>
      <c r="E1" s="26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7"/>
      <c r="Z1" s="35"/>
      <c r="AA1" s="35"/>
      <c r="AB1" s="28"/>
      <c r="AC1" s="28"/>
      <c r="AD1" s="28"/>
      <c r="AE1" s="29"/>
    </row>
    <row r="2" spans="1:31" s="2" customFormat="1" ht="27.75" customHeight="1" x14ac:dyDescent="0.25">
      <c r="A2" s="30"/>
      <c r="B2" s="24"/>
      <c r="C2" s="24"/>
      <c r="D2" s="25"/>
      <c r="E2" s="26"/>
      <c r="F2" s="31" t="s">
        <v>4</v>
      </c>
      <c r="G2" s="31">
        <v>5</v>
      </c>
      <c r="H2" s="31">
        <v>5.5</v>
      </c>
      <c r="I2" s="31">
        <v>6</v>
      </c>
      <c r="J2" s="31">
        <v>6.5</v>
      </c>
      <c r="K2" s="31">
        <v>7</v>
      </c>
      <c r="L2" s="31">
        <v>7.5</v>
      </c>
      <c r="M2" s="31">
        <v>8</v>
      </c>
      <c r="N2" s="31">
        <v>8.5</v>
      </c>
      <c r="O2" s="31">
        <v>9</v>
      </c>
      <c r="P2" s="31">
        <v>9.5</v>
      </c>
      <c r="Q2" s="31">
        <v>10</v>
      </c>
      <c r="R2" s="31">
        <v>10.5</v>
      </c>
      <c r="S2" s="31">
        <v>11</v>
      </c>
      <c r="T2" s="31">
        <v>11.5</v>
      </c>
      <c r="U2" s="31">
        <v>12</v>
      </c>
      <c r="V2" s="31">
        <v>12.5</v>
      </c>
      <c r="W2" s="31">
        <v>13</v>
      </c>
      <c r="X2" s="31">
        <v>14</v>
      </c>
      <c r="Y2" s="27"/>
      <c r="Z2" s="35"/>
      <c r="AA2" s="35"/>
      <c r="AB2" s="30"/>
      <c r="AC2" s="30"/>
      <c r="AD2" s="30"/>
      <c r="AE2" s="30"/>
    </row>
    <row r="3" spans="1:31" s="2" customFormat="1" ht="33" customHeight="1" x14ac:dyDescent="0.25">
      <c r="A3" s="30"/>
      <c r="B3" s="32" t="s">
        <v>7</v>
      </c>
      <c r="C3" s="32" t="s">
        <v>1</v>
      </c>
      <c r="D3" s="32" t="s">
        <v>2</v>
      </c>
      <c r="E3" s="32" t="s">
        <v>5</v>
      </c>
      <c r="F3" s="36" t="s">
        <v>63</v>
      </c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3" t="s">
        <v>0</v>
      </c>
      <c r="Z3" s="34" t="s">
        <v>3</v>
      </c>
      <c r="AA3" s="34" t="s">
        <v>6</v>
      </c>
      <c r="AB3" s="30"/>
      <c r="AC3" s="30"/>
      <c r="AD3" s="30"/>
      <c r="AE3" s="30"/>
    </row>
    <row r="4" spans="1:31" s="3" customFormat="1" ht="75" customHeight="1" x14ac:dyDescent="0.25">
      <c r="B4" s="9"/>
      <c r="C4" s="17" t="s">
        <v>45</v>
      </c>
      <c r="D4" s="18" t="s">
        <v>85</v>
      </c>
      <c r="E4" s="9" t="s">
        <v>129</v>
      </c>
      <c r="F4" s="12"/>
      <c r="G4" s="12"/>
      <c r="H4" s="12"/>
      <c r="I4" s="12"/>
      <c r="J4" s="12"/>
      <c r="K4" s="12">
        <v>11</v>
      </c>
      <c r="L4" s="12">
        <v>14</v>
      </c>
      <c r="M4" s="12">
        <v>50</v>
      </c>
      <c r="N4" s="12">
        <v>83</v>
      </c>
      <c r="O4" s="12">
        <v>79</v>
      </c>
      <c r="P4" s="12">
        <v>110</v>
      </c>
      <c r="Q4" s="12">
        <v>104</v>
      </c>
      <c r="R4" s="12">
        <v>60</v>
      </c>
      <c r="S4" s="12">
        <v>73</v>
      </c>
      <c r="T4" s="12">
        <v>37</v>
      </c>
      <c r="U4" s="12">
        <v>12</v>
      </c>
      <c r="V4" s="12">
        <v>3</v>
      </c>
      <c r="W4" s="12">
        <v>1</v>
      </c>
      <c r="X4" s="12"/>
      <c r="Y4" s="10">
        <f t="shared" ref="Y4:Y35" si="0">SUM(G4:X4)</f>
        <v>637</v>
      </c>
      <c r="Z4" s="11">
        <v>190</v>
      </c>
      <c r="AA4" s="11">
        <f t="shared" ref="AA4:AA35" si="1">Z4/2</f>
        <v>95</v>
      </c>
    </row>
    <row r="5" spans="1:31" s="3" customFormat="1" ht="75" customHeight="1" x14ac:dyDescent="0.25">
      <c r="A5" s="1"/>
      <c r="B5" s="8"/>
      <c r="C5" s="15" t="s">
        <v>43</v>
      </c>
      <c r="D5" s="19" t="s">
        <v>84</v>
      </c>
      <c r="E5" s="8" t="s">
        <v>127</v>
      </c>
      <c r="F5" s="6"/>
      <c r="G5" s="6">
        <v>5</v>
      </c>
      <c r="H5" s="6">
        <v>10</v>
      </c>
      <c r="I5" s="6">
        <v>27</v>
      </c>
      <c r="J5" s="6">
        <v>51</v>
      </c>
      <c r="K5" s="6">
        <v>64</v>
      </c>
      <c r="L5" s="6">
        <v>81</v>
      </c>
      <c r="M5" s="6">
        <v>81</v>
      </c>
      <c r="N5" s="6">
        <v>71</v>
      </c>
      <c r="O5" s="6">
        <v>61</v>
      </c>
      <c r="P5" s="6">
        <v>36</v>
      </c>
      <c r="Q5" s="6">
        <v>17</v>
      </c>
      <c r="R5" s="6"/>
      <c r="S5" s="6"/>
      <c r="T5" s="6"/>
      <c r="U5" s="6"/>
      <c r="V5" s="6"/>
      <c r="W5" s="6"/>
      <c r="X5" s="6"/>
      <c r="Y5" s="16">
        <f t="shared" si="0"/>
        <v>504</v>
      </c>
      <c r="Z5" s="13">
        <v>190</v>
      </c>
      <c r="AA5" s="13">
        <f t="shared" si="1"/>
        <v>95</v>
      </c>
    </row>
    <row r="6" spans="1:31" ht="77.099999999999994" customHeight="1" x14ac:dyDescent="0.25">
      <c r="B6" s="8"/>
      <c r="C6" s="15" t="s">
        <v>39</v>
      </c>
      <c r="D6" s="19" t="s">
        <v>82</v>
      </c>
      <c r="E6" s="8" t="s">
        <v>124</v>
      </c>
      <c r="F6" s="6"/>
      <c r="G6" s="6"/>
      <c r="H6" s="6"/>
      <c r="I6" s="6"/>
      <c r="J6" s="6"/>
      <c r="K6" s="6">
        <v>8</v>
      </c>
      <c r="L6" s="6">
        <v>11</v>
      </c>
      <c r="M6" s="6">
        <v>23</v>
      </c>
      <c r="N6" s="6">
        <v>34</v>
      </c>
      <c r="O6" s="6">
        <v>34</v>
      </c>
      <c r="P6" s="6">
        <v>59</v>
      </c>
      <c r="Q6" s="6">
        <v>59</v>
      </c>
      <c r="R6" s="6">
        <v>65</v>
      </c>
      <c r="S6" s="6">
        <v>36</v>
      </c>
      <c r="T6" s="6">
        <v>33</v>
      </c>
      <c r="U6" s="6">
        <v>33</v>
      </c>
      <c r="V6" s="6">
        <v>7</v>
      </c>
      <c r="W6" s="6"/>
      <c r="X6" s="6"/>
      <c r="Y6" s="16">
        <f t="shared" si="0"/>
        <v>402</v>
      </c>
      <c r="Z6" s="13">
        <v>170</v>
      </c>
      <c r="AA6" s="13">
        <f t="shared" si="1"/>
        <v>85</v>
      </c>
    </row>
    <row r="7" spans="1:31" ht="77.099999999999994" customHeight="1" x14ac:dyDescent="0.25">
      <c r="B7" s="8"/>
      <c r="C7" s="15" t="s">
        <v>40</v>
      </c>
      <c r="D7" s="19" t="s">
        <v>82</v>
      </c>
      <c r="E7" s="8" t="s">
        <v>124</v>
      </c>
      <c r="F7" s="6"/>
      <c r="G7" s="6">
        <v>1</v>
      </c>
      <c r="H7" s="6">
        <v>5</v>
      </c>
      <c r="I7" s="6">
        <v>18</v>
      </c>
      <c r="J7" s="6">
        <v>26</v>
      </c>
      <c r="K7" s="6">
        <v>45</v>
      </c>
      <c r="L7" s="6">
        <v>50</v>
      </c>
      <c r="M7" s="6">
        <v>58</v>
      </c>
      <c r="N7" s="6">
        <v>60</v>
      </c>
      <c r="O7" s="6">
        <v>56</v>
      </c>
      <c r="P7" s="6">
        <v>39</v>
      </c>
      <c r="Q7" s="6">
        <v>12</v>
      </c>
      <c r="R7" s="6"/>
      <c r="S7" s="6"/>
      <c r="T7" s="6"/>
      <c r="U7" s="6"/>
      <c r="V7" s="6"/>
      <c r="W7" s="6"/>
      <c r="X7" s="6"/>
      <c r="Y7" s="16">
        <f t="shared" si="0"/>
        <v>370</v>
      </c>
      <c r="Z7" s="13">
        <v>170</v>
      </c>
      <c r="AA7" s="13">
        <f t="shared" si="1"/>
        <v>85</v>
      </c>
    </row>
    <row r="8" spans="1:31" ht="77.099999999999994" customHeight="1" x14ac:dyDescent="0.25">
      <c r="B8" s="14"/>
      <c r="C8" s="15" t="s">
        <v>147</v>
      </c>
      <c r="D8" s="19" t="s">
        <v>73</v>
      </c>
      <c r="E8" s="19" t="s">
        <v>157</v>
      </c>
      <c r="F8" s="6"/>
      <c r="G8" s="6"/>
      <c r="H8" s="6"/>
      <c r="I8" s="6"/>
      <c r="J8" s="6"/>
      <c r="K8" s="6">
        <v>4</v>
      </c>
      <c r="L8" s="6">
        <v>6</v>
      </c>
      <c r="M8" s="6">
        <v>12</v>
      </c>
      <c r="N8" s="6">
        <v>22</v>
      </c>
      <c r="O8" s="6">
        <v>27</v>
      </c>
      <c r="P8" s="6">
        <v>36</v>
      </c>
      <c r="Q8" s="6">
        <v>33</v>
      </c>
      <c r="R8" s="6">
        <v>25</v>
      </c>
      <c r="S8" s="6">
        <v>23</v>
      </c>
      <c r="T8" s="6">
        <v>18</v>
      </c>
      <c r="U8" s="6">
        <v>14</v>
      </c>
      <c r="V8" s="6">
        <v>5</v>
      </c>
      <c r="W8" s="6"/>
      <c r="X8" s="6"/>
      <c r="Y8" s="16">
        <f t="shared" si="0"/>
        <v>225</v>
      </c>
      <c r="Z8" s="22">
        <v>180</v>
      </c>
      <c r="AA8" s="22">
        <f t="shared" si="1"/>
        <v>90</v>
      </c>
    </row>
    <row r="9" spans="1:31" ht="77.099999999999994" customHeight="1" x14ac:dyDescent="0.25">
      <c r="B9" s="8"/>
      <c r="C9" s="15" t="s">
        <v>53</v>
      </c>
      <c r="D9" s="19" t="s">
        <v>88</v>
      </c>
      <c r="E9" s="8" t="s">
        <v>138</v>
      </c>
      <c r="F9" s="6"/>
      <c r="G9" s="6"/>
      <c r="H9" s="6"/>
      <c r="I9" s="6"/>
      <c r="J9" s="6"/>
      <c r="K9" s="6">
        <v>7</v>
      </c>
      <c r="L9" s="6">
        <v>8</v>
      </c>
      <c r="M9" s="6">
        <v>23</v>
      </c>
      <c r="N9" s="6">
        <v>21</v>
      </c>
      <c r="O9" s="6">
        <v>23</v>
      </c>
      <c r="P9" s="6">
        <v>29</v>
      </c>
      <c r="Q9" s="6">
        <v>28</v>
      </c>
      <c r="R9" s="6">
        <v>19</v>
      </c>
      <c r="S9" s="6">
        <v>26</v>
      </c>
      <c r="T9" s="6">
        <v>20</v>
      </c>
      <c r="U9" s="6">
        <v>7</v>
      </c>
      <c r="V9" s="6">
        <v>2</v>
      </c>
      <c r="W9" s="6">
        <v>3</v>
      </c>
      <c r="X9" s="6"/>
      <c r="Y9" s="16">
        <f t="shared" si="0"/>
        <v>216</v>
      </c>
      <c r="Z9" s="13">
        <v>160</v>
      </c>
      <c r="AA9" s="13">
        <f t="shared" si="1"/>
        <v>80</v>
      </c>
    </row>
    <row r="10" spans="1:31" ht="77.099999999999994" customHeight="1" x14ac:dyDescent="0.25">
      <c r="B10" s="14"/>
      <c r="C10" s="15" t="s">
        <v>148</v>
      </c>
      <c r="D10" s="19" t="s">
        <v>163</v>
      </c>
      <c r="E10" s="19" t="s">
        <v>167</v>
      </c>
      <c r="F10" s="6"/>
      <c r="G10" s="6"/>
      <c r="H10" s="6"/>
      <c r="I10" s="6"/>
      <c r="J10" s="6"/>
      <c r="K10" s="6">
        <v>8</v>
      </c>
      <c r="L10" s="6">
        <v>6</v>
      </c>
      <c r="M10" s="6">
        <v>22</v>
      </c>
      <c r="N10" s="6">
        <v>29</v>
      </c>
      <c r="O10" s="6">
        <v>29</v>
      </c>
      <c r="P10" s="6">
        <v>24</v>
      </c>
      <c r="Q10" s="6">
        <v>30</v>
      </c>
      <c r="R10" s="6">
        <v>20</v>
      </c>
      <c r="S10" s="6">
        <v>19</v>
      </c>
      <c r="T10" s="6">
        <v>12</v>
      </c>
      <c r="U10" s="6">
        <v>5</v>
      </c>
      <c r="V10" s="6">
        <v>10</v>
      </c>
      <c r="W10" s="6"/>
      <c r="X10" s="6"/>
      <c r="Y10" s="16">
        <f t="shared" si="0"/>
        <v>214</v>
      </c>
      <c r="Z10" s="22">
        <v>220</v>
      </c>
      <c r="AA10" s="22">
        <f t="shared" si="1"/>
        <v>110</v>
      </c>
    </row>
    <row r="11" spans="1:31" ht="77.099999999999994" customHeight="1" x14ac:dyDescent="0.25">
      <c r="B11" s="8"/>
      <c r="C11" s="15" t="s">
        <v>41</v>
      </c>
      <c r="D11" s="19" t="s">
        <v>82</v>
      </c>
      <c r="E11" s="8" t="s">
        <v>125</v>
      </c>
      <c r="F11" s="6"/>
      <c r="G11" s="6"/>
      <c r="H11" s="6"/>
      <c r="I11" s="6">
        <v>9</v>
      </c>
      <c r="J11" s="6">
        <v>10</v>
      </c>
      <c r="K11" s="6">
        <v>27</v>
      </c>
      <c r="L11" s="6">
        <v>27</v>
      </c>
      <c r="M11" s="6">
        <v>34</v>
      </c>
      <c r="N11" s="6">
        <v>28</v>
      </c>
      <c r="O11" s="6">
        <v>14</v>
      </c>
      <c r="P11" s="6">
        <v>23</v>
      </c>
      <c r="Q11" s="6">
        <v>15</v>
      </c>
      <c r="R11" s="6"/>
      <c r="S11" s="6"/>
      <c r="T11" s="6"/>
      <c r="U11" s="6"/>
      <c r="V11" s="6"/>
      <c r="W11" s="6"/>
      <c r="X11" s="6"/>
      <c r="Y11" s="16">
        <f t="shared" si="0"/>
        <v>187</v>
      </c>
      <c r="Z11" s="13">
        <v>170</v>
      </c>
      <c r="AA11" s="13">
        <f t="shared" si="1"/>
        <v>85</v>
      </c>
    </row>
    <row r="12" spans="1:31" ht="77.099999999999994" customHeight="1" x14ac:dyDescent="0.25">
      <c r="B12" s="8"/>
      <c r="C12" s="15" t="s">
        <v>44</v>
      </c>
      <c r="D12" s="19" t="s">
        <v>85</v>
      </c>
      <c r="E12" s="8" t="s">
        <v>128</v>
      </c>
      <c r="F12" s="6"/>
      <c r="G12" s="6">
        <v>3</v>
      </c>
      <c r="H12" s="6">
        <v>2</v>
      </c>
      <c r="I12" s="6">
        <v>14</v>
      </c>
      <c r="J12" s="6">
        <v>7</v>
      </c>
      <c r="K12" s="6">
        <v>33</v>
      </c>
      <c r="L12" s="6">
        <v>28</v>
      </c>
      <c r="M12" s="6">
        <v>41</v>
      </c>
      <c r="N12" s="6">
        <v>23</v>
      </c>
      <c r="O12" s="6">
        <v>6</v>
      </c>
      <c r="P12" s="6">
        <v>12</v>
      </c>
      <c r="Q12" s="6">
        <v>5</v>
      </c>
      <c r="R12" s="6">
        <v>2</v>
      </c>
      <c r="S12" s="6"/>
      <c r="T12" s="6"/>
      <c r="U12" s="6"/>
      <c r="V12" s="6"/>
      <c r="W12" s="6"/>
      <c r="X12" s="6"/>
      <c r="Y12" s="16">
        <f t="shared" si="0"/>
        <v>176</v>
      </c>
      <c r="Z12" s="13">
        <v>190</v>
      </c>
      <c r="AA12" s="13">
        <f t="shared" si="1"/>
        <v>95</v>
      </c>
    </row>
    <row r="13" spans="1:31" ht="77.099999999999994" customHeight="1" x14ac:dyDescent="0.25">
      <c r="B13" s="8"/>
      <c r="C13" s="15" t="s">
        <v>32</v>
      </c>
      <c r="D13" s="19" t="s">
        <v>78</v>
      </c>
      <c r="E13" s="8" t="s">
        <v>117</v>
      </c>
      <c r="F13" s="6"/>
      <c r="G13" s="6">
        <v>2</v>
      </c>
      <c r="H13" s="6">
        <v>4</v>
      </c>
      <c r="I13" s="6">
        <v>16</v>
      </c>
      <c r="J13" s="6">
        <v>19</v>
      </c>
      <c r="K13" s="6">
        <v>23</v>
      </c>
      <c r="L13" s="6">
        <v>19</v>
      </c>
      <c r="M13" s="6">
        <v>21</v>
      </c>
      <c r="N13" s="6">
        <v>18</v>
      </c>
      <c r="O13" s="6">
        <v>18</v>
      </c>
      <c r="P13" s="6">
        <v>11</v>
      </c>
      <c r="Q13" s="6">
        <v>6</v>
      </c>
      <c r="R13" s="6"/>
      <c r="S13" s="6">
        <v>2</v>
      </c>
      <c r="T13" s="6"/>
      <c r="U13" s="6"/>
      <c r="V13" s="6"/>
      <c r="W13" s="6"/>
      <c r="X13" s="6"/>
      <c r="Y13" s="16">
        <f t="shared" si="0"/>
        <v>159</v>
      </c>
      <c r="Z13" s="13">
        <v>160</v>
      </c>
      <c r="AA13" s="13">
        <f t="shared" si="1"/>
        <v>80</v>
      </c>
    </row>
    <row r="14" spans="1:31" ht="77.099999999999994" customHeight="1" x14ac:dyDescent="0.25">
      <c r="B14" s="14"/>
      <c r="C14" s="15" t="s">
        <v>149</v>
      </c>
      <c r="D14" s="19" t="s">
        <v>164</v>
      </c>
      <c r="E14" s="19" t="s">
        <v>158</v>
      </c>
      <c r="F14" s="6"/>
      <c r="G14" s="6"/>
      <c r="H14" s="6"/>
      <c r="I14" s="6"/>
      <c r="J14" s="6"/>
      <c r="K14" s="6"/>
      <c r="L14" s="6"/>
      <c r="M14" s="6">
        <v>4</v>
      </c>
      <c r="N14" s="6">
        <v>9</v>
      </c>
      <c r="O14" s="6">
        <v>13</v>
      </c>
      <c r="P14" s="6">
        <v>29</v>
      </c>
      <c r="Q14" s="6">
        <v>29</v>
      </c>
      <c r="R14" s="6">
        <v>19</v>
      </c>
      <c r="S14" s="6">
        <v>19</v>
      </c>
      <c r="T14" s="6">
        <v>20</v>
      </c>
      <c r="U14" s="6">
        <v>10</v>
      </c>
      <c r="V14" s="6"/>
      <c r="W14" s="6"/>
      <c r="X14" s="6"/>
      <c r="Y14" s="16">
        <f t="shared" si="0"/>
        <v>152</v>
      </c>
      <c r="Z14" s="22">
        <v>210</v>
      </c>
      <c r="AA14" s="22">
        <f t="shared" si="1"/>
        <v>105</v>
      </c>
    </row>
    <row r="15" spans="1:31" ht="77.099999999999994" customHeight="1" x14ac:dyDescent="0.25">
      <c r="B15" s="14"/>
      <c r="C15" s="15" t="s">
        <v>150</v>
      </c>
      <c r="D15" s="19" t="s">
        <v>87</v>
      </c>
      <c r="E15" s="19" t="s">
        <v>137</v>
      </c>
      <c r="F15" s="6"/>
      <c r="G15" s="6">
        <v>2</v>
      </c>
      <c r="H15" s="6">
        <v>3</v>
      </c>
      <c r="I15" s="6">
        <v>6</v>
      </c>
      <c r="J15" s="6">
        <v>15</v>
      </c>
      <c r="K15" s="6">
        <v>28</v>
      </c>
      <c r="L15" s="6">
        <v>25</v>
      </c>
      <c r="M15" s="6">
        <v>10</v>
      </c>
      <c r="N15" s="6">
        <v>7</v>
      </c>
      <c r="O15" s="6">
        <v>15</v>
      </c>
      <c r="P15" s="6">
        <v>16</v>
      </c>
      <c r="Q15" s="6">
        <v>7</v>
      </c>
      <c r="R15" s="6"/>
      <c r="S15" s="6"/>
      <c r="T15" s="6"/>
      <c r="U15" s="6"/>
      <c r="V15" s="6"/>
      <c r="W15" s="6"/>
      <c r="X15" s="6"/>
      <c r="Y15" s="16">
        <f t="shared" si="0"/>
        <v>134</v>
      </c>
      <c r="Z15" s="22">
        <v>180</v>
      </c>
      <c r="AA15" s="22">
        <f t="shared" si="1"/>
        <v>90</v>
      </c>
    </row>
    <row r="16" spans="1:31" ht="77.099999999999994" customHeight="1" x14ac:dyDescent="0.25">
      <c r="B16" s="8"/>
      <c r="C16" s="15" t="s">
        <v>20</v>
      </c>
      <c r="D16" s="19" t="s">
        <v>72</v>
      </c>
      <c r="E16" s="8" t="s">
        <v>107</v>
      </c>
      <c r="F16" s="6"/>
      <c r="G16" s="6"/>
      <c r="H16" s="6"/>
      <c r="I16" s="6"/>
      <c r="J16" s="6"/>
      <c r="K16" s="6">
        <v>6</v>
      </c>
      <c r="L16" s="6">
        <v>5</v>
      </c>
      <c r="M16" s="6">
        <v>11</v>
      </c>
      <c r="N16" s="6">
        <v>9</v>
      </c>
      <c r="O16" s="6">
        <v>9</v>
      </c>
      <c r="P16" s="6">
        <v>15</v>
      </c>
      <c r="Q16" s="6">
        <v>15</v>
      </c>
      <c r="R16" s="6">
        <v>11</v>
      </c>
      <c r="S16" s="6">
        <v>11</v>
      </c>
      <c r="T16" s="6">
        <v>9</v>
      </c>
      <c r="U16" s="6">
        <v>10</v>
      </c>
      <c r="V16" s="6">
        <v>5</v>
      </c>
      <c r="W16" s="6">
        <v>4</v>
      </c>
      <c r="X16" s="6"/>
      <c r="Y16" s="16">
        <f t="shared" si="0"/>
        <v>120</v>
      </c>
      <c r="Z16" s="13">
        <v>150</v>
      </c>
      <c r="AA16" s="13">
        <f t="shared" si="1"/>
        <v>75</v>
      </c>
    </row>
    <row r="17" spans="2:27" ht="77.099999999999994" customHeight="1" x14ac:dyDescent="0.25">
      <c r="B17" s="21"/>
      <c r="C17" s="15" t="s">
        <v>15</v>
      </c>
      <c r="D17" s="19" t="s">
        <v>71</v>
      </c>
      <c r="E17" s="8" t="s">
        <v>102</v>
      </c>
      <c r="F17" s="6"/>
      <c r="G17" s="6"/>
      <c r="H17" s="6"/>
      <c r="I17" s="6"/>
      <c r="J17" s="6"/>
      <c r="K17" s="6">
        <v>3</v>
      </c>
      <c r="L17" s="6">
        <v>5</v>
      </c>
      <c r="M17" s="6">
        <v>14</v>
      </c>
      <c r="N17" s="6">
        <v>7</v>
      </c>
      <c r="O17" s="6">
        <v>12</v>
      </c>
      <c r="P17" s="6">
        <v>16</v>
      </c>
      <c r="Q17" s="6">
        <v>17</v>
      </c>
      <c r="R17" s="6">
        <v>20</v>
      </c>
      <c r="S17" s="6">
        <v>18</v>
      </c>
      <c r="T17" s="6">
        <v>6</v>
      </c>
      <c r="U17" s="6"/>
      <c r="V17" s="6"/>
      <c r="W17" s="6"/>
      <c r="X17" s="6"/>
      <c r="Y17" s="16">
        <f t="shared" si="0"/>
        <v>118</v>
      </c>
      <c r="Z17" s="13">
        <v>140</v>
      </c>
      <c r="AA17" s="13">
        <f t="shared" si="1"/>
        <v>70</v>
      </c>
    </row>
    <row r="18" spans="2:27" ht="77.099999999999994" customHeight="1" x14ac:dyDescent="0.25">
      <c r="B18" s="8"/>
      <c r="C18" s="15" t="s">
        <v>47</v>
      </c>
      <c r="D18" s="19" t="s">
        <v>86</v>
      </c>
      <c r="E18" s="8" t="s">
        <v>131</v>
      </c>
      <c r="F18" s="6"/>
      <c r="G18" s="6">
        <v>4</v>
      </c>
      <c r="H18" s="6">
        <v>4</v>
      </c>
      <c r="I18" s="6">
        <v>7</v>
      </c>
      <c r="J18" s="6">
        <v>8</v>
      </c>
      <c r="K18" s="6">
        <v>16</v>
      </c>
      <c r="L18" s="6">
        <v>15</v>
      </c>
      <c r="M18" s="6">
        <v>17</v>
      </c>
      <c r="N18" s="6">
        <v>20</v>
      </c>
      <c r="O18" s="6">
        <v>10</v>
      </c>
      <c r="P18" s="6">
        <v>6</v>
      </c>
      <c r="Q18" s="6">
        <v>2</v>
      </c>
      <c r="R18" s="6"/>
      <c r="S18" s="6"/>
      <c r="T18" s="6"/>
      <c r="U18" s="6"/>
      <c r="V18" s="6"/>
      <c r="W18" s="6"/>
      <c r="X18" s="6"/>
      <c r="Y18" s="16">
        <f t="shared" si="0"/>
        <v>109</v>
      </c>
      <c r="Z18" s="13">
        <v>160</v>
      </c>
      <c r="AA18" s="13">
        <f t="shared" si="1"/>
        <v>80</v>
      </c>
    </row>
    <row r="19" spans="2:27" ht="77.099999999999994" customHeight="1" x14ac:dyDescent="0.25">
      <c r="B19" s="8"/>
      <c r="C19" s="15" t="s">
        <v>59</v>
      </c>
      <c r="D19" s="19" t="s">
        <v>92</v>
      </c>
      <c r="E19" s="8" t="s">
        <v>144</v>
      </c>
      <c r="F19" s="6"/>
      <c r="G19" s="6"/>
      <c r="H19" s="6"/>
      <c r="I19" s="6">
        <v>15</v>
      </c>
      <c r="J19" s="6">
        <v>15</v>
      </c>
      <c r="K19" s="6">
        <v>18</v>
      </c>
      <c r="L19" s="6">
        <v>16</v>
      </c>
      <c r="M19" s="6">
        <v>13</v>
      </c>
      <c r="N19" s="6">
        <v>16</v>
      </c>
      <c r="O19" s="6">
        <v>8</v>
      </c>
      <c r="P19" s="6">
        <v>2</v>
      </c>
      <c r="Q19" s="6">
        <v>3</v>
      </c>
      <c r="R19" s="6"/>
      <c r="S19" s="6"/>
      <c r="T19" s="6"/>
      <c r="U19" s="6"/>
      <c r="V19" s="6"/>
      <c r="W19" s="6"/>
      <c r="X19" s="6"/>
      <c r="Y19" s="16">
        <f t="shared" si="0"/>
        <v>106</v>
      </c>
      <c r="Z19" s="13">
        <v>180</v>
      </c>
      <c r="AA19" s="13">
        <f t="shared" si="1"/>
        <v>90</v>
      </c>
    </row>
    <row r="20" spans="2:27" ht="77.099999999999994" customHeight="1" x14ac:dyDescent="0.25">
      <c r="B20" s="8"/>
      <c r="C20" s="15" t="s">
        <v>24</v>
      </c>
      <c r="D20" s="19" t="s">
        <v>74</v>
      </c>
      <c r="E20" s="8" t="s">
        <v>109</v>
      </c>
      <c r="F20" s="6"/>
      <c r="G20" s="6"/>
      <c r="H20" s="6"/>
      <c r="I20" s="6"/>
      <c r="J20" s="6"/>
      <c r="K20" s="6"/>
      <c r="L20" s="6">
        <v>3</v>
      </c>
      <c r="M20" s="6">
        <v>11</v>
      </c>
      <c r="N20" s="6">
        <v>9</v>
      </c>
      <c r="O20" s="6">
        <v>11</v>
      </c>
      <c r="P20" s="6">
        <v>15</v>
      </c>
      <c r="Q20" s="6">
        <v>18</v>
      </c>
      <c r="R20" s="6">
        <v>8</v>
      </c>
      <c r="S20" s="6">
        <v>9</v>
      </c>
      <c r="T20" s="6">
        <v>7</v>
      </c>
      <c r="U20" s="6">
        <v>7</v>
      </c>
      <c r="V20" s="6">
        <v>3</v>
      </c>
      <c r="W20" s="6"/>
      <c r="X20" s="6"/>
      <c r="Y20" s="16">
        <f t="shared" si="0"/>
        <v>101</v>
      </c>
      <c r="Z20" s="13">
        <v>160</v>
      </c>
      <c r="AA20" s="13">
        <f t="shared" si="1"/>
        <v>80</v>
      </c>
    </row>
    <row r="21" spans="2:27" ht="77.099999999999994" customHeight="1" x14ac:dyDescent="0.25">
      <c r="B21" s="8"/>
      <c r="C21" s="15" t="s">
        <v>61</v>
      </c>
      <c r="D21" s="19" t="s">
        <v>92</v>
      </c>
      <c r="E21" s="8" t="s">
        <v>146</v>
      </c>
      <c r="F21" s="6"/>
      <c r="G21" s="6"/>
      <c r="H21" s="6"/>
      <c r="I21" s="6">
        <v>13</v>
      </c>
      <c r="J21" s="6">
        <v>11</v>
      </c>
      <c r="K21" s="6">
        <v>13</v>
      </c>
      <c r="L21" s="6">
        <v>11</v>
      </c>
      <c r="M21" s="6">
        <v>17</v>
      </c>
      <c r="N21" s="6">
        <v>17</v>
      </c>
      <c r="O21" s="6">
        <v>5</v>
      </c>
      <c r="P21" s="6">
        <v>8</v>
      </c>
      <c r="Q21" s="6">
        <v>5</v>
      </c>
      <c r="R21" s="6"/>
      <c r="S21" s="6"/>
      <c r="T21" s="6"/>
      <c r="U21" s="6"/>
      <c r="V21" s="6"/>
      <c r="W21" s="6"/>
      <c r="X21" s="6"/>
      <c r="Y21" s="16">
        <f t="shared" si="0"/>
        <v>100</v>
      </c>
      <c r="Z21" s="13">
        <v>180</v>
      </c>
      <c r="AA21" s="13">
        <f t="shared" si="1"/>
        <v>90</v>
      </c>
    </row>
    <row r="22" spans="2:27" ht="77.099999999999994" customHeight="1" x14ac:dyDescent="0.25">
      <c r="B22" s="14"/>
      <c r="C22" s="15" t="s">
        <v>151</v>
      </c>
      <c r="D22" s="19" t="s">
        <v>165</v>
      </c>
      <c r="E22" s="19" t="s">
        <v>159</v>
      </c>
      <c r="F22" s="6"/>
      <c r="G22" s="6"/>
      <c r="H22" s="6"/>
      <c r="I22" s="6"/>
      <c r="J22" s="6"/>
      <c r="K22" s="6"/>
      <c r="L22" s="6"/>
      <c r="M22" s="6">
        <v>8</v>
      </c>
      <c r="N22" s="6">
        <v>14</v>
      </c>
      <c r="O22" s="6">
        <v>15</v>
      </c>
      <c r="P22" s="6">
        <v>13</v>
      </c>
      <c r="Q22" s="6">
        <v>12</v>
      </c>
      <c r="R22" s="6">
        <v>13</v>
      </c>
      <c r="S22" s="6">
        <v>11</v>
      </c>
      <c r="T22" s="6">
        <v>13</v>
      </c>
      <c r="U22" s="6"/>
      <c r="V22" s="6"/>
      <c r="W22" s="6"/>
      <c r="X22" s="6"/>
      <c r="Y22" s="16">
        <f t="shared" si="0"/>
        <v>99</v>
      </c>
      <c r="Z22" s="22">
        <v>230</v>
      </c>
      <c r="AA22" s="22">
        <f t="shared" si="1"/>
        <v>115</v>
      </c>
    </row>
    <row r="23" spans="2:27" ht="77.099999999999994" customHeight="1" x14ac:dyDescent="0.25">
      <c r="B23" s="8"/>
      <c r="C23" s="15" t="s">
        <v>9</v>
      </c>
      <c r="D23" s="19" t="s">
        <v>66</v>
      </c>
      <c r="E23" s="8" t="s">
        <v>95</v>
      </c>
      <c r="F23" s="6"/>
      <c r="G23" s="6"/>
      <c r="H23" s="6">
        <v>8</v>
      </c>
      <c r="I23" s="6">
        <v>18</v>
      </c>
      <c r="J23" s="6">
        <v>11</v>
      </c>
      <c r="K23" s="6">
        <v>11</v>
      </c>
      <c r="L23" s="6">
        <v>7</v>
      </c>
      <c r="M23" s="6">
        <v>6</v>
      </c>
      <c r="N23" s="6">
        <v>8</v>
      </c>
      <c r="O23" s="6">
        <v>15</v>
      </c>
      <c r="P23" s="6">
        <v>3</v>
      </c>
      <c r="Q23" s="6">
        <v>9</v>
      </c>
      <c r="R23" s="6"/>
      <c r="S23" s="6"/>
      <c r="T23" s="6"/>
      <c r="U23" s="6"/>
      <c r="V23" s="6"/>
      <c r="W23" s="6"/>
      <c r="X23" s="6"/>
      <c r="Y23" s="16">
        <f t="shared" si="0"/>
        <v>96</v>
      </c>
      <c r="Z23" s="13">
        <v>180</v>
      </c>
      <c r="AA23" s="13">
        <f t="shared" si="1"/>
        <v>90</v>
      </c>
    </row>
    <row r="24" spans="2:27" ht="77.099999999999994" customHeight="1" x14ac:dyDescent="0.25">
      <c r="B24" s="14"/>
      <c r="C24" s="15" t="s">
        <v>152</v>
      </c>
      <c r="D24" s="19" t="s">
        <v>65</v>
      </c>
      <c r="E24" s="19" t="s">
        <v>160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>
        <v>90</v>
      </c>
      <c r="T24" s="6"/>
      <c r="U24" s="6"/>
      <c r="V24" s="6"/>
      <c r="W24" s="6"/>
      <c r="X24" s="6"/>
      <c r="Y24" s="16">
        <f t="shared" si="0"/>
        <v>90</v>
      </c>
      <c r="Z24" s="22">
        <v>170</v>
      </c>
      <c r="AA24" s="22">
        <f t="shared" si="1"/>
        <v>85</v>
      </c>
    </row>
    <row r="25" spans="2:27" ht="77.099999999999994" customHeight="1" x14ac:dyDescent="0.25">
      <c r="B25" s="14"/>
      <c r="C25" s="15" t="s">
        <v>153</v>
      </c>
      <c r="D25" s="19" t="s">
        <v>86</v>
      </c>
      <c r="E25" s="19" t="s">
        <v>131</v>
      </c>
      <c r="F25" s="6"/>
      <c r="G25" s="6"/>
      <c r="H25" s="6"/>
      <c r="I25" s="6"/>
      <c r="J25" s="6"/>
      <c r="K25" s="6">
        <v>7</v>
      </c>
      <c r="L25" s="6">
        <v>10</v>
      </c>
      <c r="M25" s="6">
        <v>10</v>
      </c>
      <c r="N25" s="6">
        <v>12</v>
      </c>
      <c r="O25" s="6">
        <v>14</v>
      </c>
      <c r="P25" s="6">
        <v>8</v>
      </c>
      <c r="Q25" s="6">
        <v>9</v>
      </c>
      <c r="R25" s="6">
        <v>6</v>
      </c>
      <c r="S25" s="6">
        <v>5</v>
      </c>
      <c r="T25" s="6">
        <v>3</v>
      </c>
      <c r="U25" s="6">
        <v>4</v>
      </c>
      <c r="V25" s="6">
        <v>2</v>
      </c>
      <c r="W25" s="6"/>
      <c r="X25" s="6"/>
      <c r="Y25" s="16">
        <f t="shared" si="0"/>
        <v>90</v>
      </c>
      <c r="Z25" s="22">
        <v>160</v>
      </c>
      <c r="AA25" s="22">
        <f t="shared" si="1"/>
        <v>80</v>
      </c>
    </row>
    <row r="26" spans="2:27" ht="77.099999999999994" customHeight="1" x14ac:dyDescent="0.25">
      <c r="B26" s="8"/>
      <c r="C26" s="15" t="s">
        <v>26</v>
      </c>
      <c r="D26" s="19" t="s">
        <v>75</v>
      </c>
      <c r="E26" s="8" t="s">
        <v>111</v>
      </c>
      <c r="F26" s="6"/>
      <c r="G26" s="6">
        <v>9</v>
      </c>
      <c r="H26" s="6"/>
      <c r="I26" s="6">
        <v>8</v>
      </c>
      <c r="J26" s="6">
        <v>7</v>
      </c>
      <c r="K26" s="6">
        <v>10</v>
      </c>
      <c r="L26" s="6">
        <v>22</v>
      </c>
      <c r="M26" s="6">
        <v>12</v>
      </c>
      <c r="N26" s="6">
        <v>15</v>
      </c>
      <c r="O26" s="6"/>
      <c r="P26" s="6"/>
      <c r="Q26" s="6"/>
      <c r="R26" s="6">
        <v>4</v>
      </c>
      <c r="S26" s="6"/>
      <c r="T26" s="6"/>
      <c r="U26" s="6"/>
      <c r="V26" s="6"/>
      <c r="W26" s="6"/>
      <c r="X26" s="6"/>
      <c r="Y26" s="16">
        <f t="shared" si="0"/>
        <v>87</v>
      </c>
      <c r="Z26" s="13">
        <v>180</v>
      </c>
      <c r="AA26" s="13">
        <f t="shared" si="1"/>
        <v>90</v>
      </c>
    </row>
    <row r="27" spans="2:27" ht="77.099999999999994" customHeight="1" x14ac:dyDescent="0.25">
      <c r="B27" s="14"/>
      <c r="C27" s="15" t="s">
        <v>154</v>
      </c>
      <c r="D27" s="19" t="s">
        <v>165</v>
      </c>
      <c r="E27" s="19" t="s">
        <v>161</v>
      </c>
      <c r="F27" s="6"/>
      <c r="G27" s="6"/>
      <c r="H27" s="6">
        <v>4</v>
      </c>
      <c r="I27" s="6">
        <v>4</v>
      </c>
      <c r="J27" s="6">
        <v>6</v>
      </c>
      <c r="K27" s="6">
        <v>14</v>
      </c>
      <c r="L27" s="6">
        <v>14</v>
      </c>
      <c r="M27" s="6">
        <v>14</v>
      </c>
      <c r="N27" s="6">
        <v>13</v>
      </c>
      <c r="O27" s="6">
        <v>12</v>
      </c>
      <c r="P27" s="6">
        <v>6</v>
      </c>
      <c r="Q27" s="6"/>
      <c r="R27" s="6"/>
      <c r="S27" s="6"/>
      <c r="T27" s="6"/>
      <c r="U27" s="6"/>
      <c r="V27" s="6"/>
      <c r="W27" s="6"/>
      <c r="X27" s="6"/>
      <c r="Y27" s="16">
        <f t="shared" si="0"/>
        <v>87</v>
      </c>
      <c r="Z27" s="22">
        <v>230</v>
      </c>
      <c r="AA27" s="22">
        <f t="shared" si="1"/>
        <v>115</v>
      </c>
    </row>
    <row r="28" spans="2:27" ht="77.099999999999994" customHeight="1" x14ac:dyDescent="0.25">
      <c r="B28" s="8"/>
      <c r="C28" s="15" t="s">
        <v>62</v>
      </c>
      <c r="D28" s="19" t="s">
        <v>92</v>
      </c>
      <c r="E28" s="8" t="s">
        <v>146</v>
      </c>
      <c r="F28" s="6"/>
      <c r="G28" s="6"/>
      <c r="H28" s="6"/>
      <c r="I28" s="6"/>
      <c r="J28" s="6"/>
      <c r="K28" s="6">
        <v>8</v>
      </c>
      <c r="L28" s="6">
        <v>5</v>
      </c>
      <c r="M28" s="6">
        <v>12</v>
      </c>
      <c r="N28" s="6">
        <v>16</v>
      </c>
      <c r="O28" s="6">
        <v>7</v>
      </c>
      <c r="P28" s="6">
        <v>7</v>
      </c>
      <c r="Q28" s="6">
        <v>11</v>
      </c>
      <c r="R28" s="6">
        <v>9</v>
      </c>
      <c r="S28" s="6">
        <v>7</v>
      </c>
      <c r="T28" s="6"/>
      <c r="U28" s="6"/>
      <c r="V28" s="6"/>
      <c r="W28" s="6"/>
      <c r="X28" s="6"/>
      <c r="Y28" s="16">
        <f t="shared" si="0"/>
        <v>82</v>
      </c>
      <c r="Z28" s="13">
        <v>180</v>
      </c>
      <c r="AA28" s="13">
        <f t="shared" si="1"/>
        <v>90</v>
      </c>
    </row>
    <row r="29" spans="2:27" ht="77.099999999999994" customHeight="1" x14ac:dyDescent="0.25">
      <c r="B29" s="8"/>
      <c r="C29" s="15" t="s">
        <v>38</v>
      </c>
      <c r="D29" s="19" t="s">
        <v>81</v>
      </c>
      <c r="E29" s="8" t="s">
        <v>122</v>
      </c>
      <c r="F29" s="6"/>
      <c r="G29" s="6"/>
      <c r="H29" s="6"/>
      <c r="I29" s="6"/>
      <c r="J29" s="6"/>
      <c r="K29" s="6"/>
      <c r="L29" s="6"/>
      <c r="M29" s="6">
        <v>3</v>
      </c>
      <c r="N29" s="6">
        <v>13</v>
      </c>
      <c r="O29" s="6">
        <v>11</v>
      </c>
      <c r="P29" s="6">
        <v>14</v>
      </c>
      <c r="Q29" s="6">
        <v>11</v>
      </c>
      <c r="R29" s="6">
        <v>4</v>
      </c>
      <c r="S29" s="6">
        <v>12</v>
      </c>
      <c r="T29" s="6"/>
      <c r="U29" s="6">
        <v>6</v>
      </c>
      <c r="V29" s="6">
        <v>2</v>
      </c>
      <c r="W29" s="6"/>
      <c r="X29" s="6"/>
      <c r="Y29" s="16">
        <f t="shared" si="0"/>
        <v>76</v>
      </c>
      <c r="Z29" s="13">
        <v>180</v>
      </c>
      <c r="AA29" s="13">
        <f t="shared" si="1"/>
        <v>90</v>
      </c>
    </row>
    <row r="30" spans="2:27" ht="77.099999999999994" customHeight="1" x14ac:dyDescent="0.25">
      <c r="B30" s="8"/>
      <c r="C30" s="15" t="s">
        <v>31</v>
      </c>
      <c r="D30" s="19" t="s">
        <v>77</v>
      </c>
      <c r="E30" s="8" t="s">
        <v>116</v>
      </c>
      <c r="F30" s="6"/>
      <c r="G30" s="6"/>
      <c r="H30" s="6"/>
      <c r="I30" s="6"/>
      <c r="J30" s="6"/>
      <c r="K30" s="6">
        <v>6</v>
      </c>
      <c r="L30" s="6">
        <v>7</v>
      </c>
      <c r="M30" s="6">
        <v>4</v>
      </c>
      <c r="N30" s="6">
        <v>7</v>
      </c>
      <c r="O30" s="6"/>
      <c r="P30" s="6">
        <v>15</v>
      </c>
      <c r="Q30" s="6">
        <v>13</v>
      </c>
      <c r="R30" s="6">
        <v>5</v>
      </c>
      <c r="S30" s="6">
        <v>7</v>
      </c>
      <c r="T30" s="6">
        <v>4</v>
      </c>
      <c r="U30" s="6">
        <v>2</v>
      </c>
      <c r="V30" s="6"/>
      <c r="W30" s="6">
        <v>1</v>
      </c>
      <c r="X30" s="6"/>
      <c r="Y30" s="16">
        <f t="shared" si="0"/>
        <v>71</v>
      </c>
      <c r="Z30" s="13">
        <v>170</v>
      </c>
      <c r="AA30" s="13">
        <f t="shared" si="1"/>
        <v>85</v>
      </c>
    </row>
    <row r="31" spans="2:27" ht="77.099999999999994" customHeight="1" x14ac:dyDescent="0.25">
      <c r="B31" s="8"/>
      <c r="C31" s="15" t="s">
        <v>16</v>
      </c>
      <c r="D31" s="19" t="s">
        <v>71</v>
      </c>
      <c r="E31" s="8" t="s">
        <v>103</v>
      </c>
      <c r="F31" s="6"/>
      <c r="G31" s="6">
        <v>3</v>
      </c>
      <c r="H31" s="6"/>
      <c r="I31" s="6">
        <v>6</v>
      </c>
      <c r="J31" s="6">
        <v>5</v>
      </c>
      <c r="K31" s="6">
        <v>14</v>
      </c>
      <c r="L31" s="6">
        <v>16</v>
      </c>
      <c r="M31" s="6">
        <v>9</v>
      </c>
      <c r="N31" s="6">
        <v>12</v>
      </c>
      <c r="O31" s="6">
        <v>1</v>
      </c>
      <c r="P31" s="6"/>
      <c r="Q31" s="6">
        <v>3</v>
      </c>
      <c r="R31" s="6"/>
      <c r="S31" s="6"/>
      <c r="T31" s="6"/>
      <c r="U31" s="6"/>
      <c r="V31" s="6"/>
      <c r="W31" s="6"/>
      <c r="X31" s="6"/>
      <c r="Y31" s="16">
        <f t="shared" si="0"/>
        <v>69</v>
      </c>
      <c r="Z31" s="13">
        <v>140</v>
      </c>
      <c r="AA31" s="13">
        <f t="shared" si="1"/>
        <v>70</v>
      </c>
    </row>
    <row r="32" spans="2:27" ht="77.099999999999994" customHeight="1" x14ac:dyDescent="0.25">
      <c r="B32" s="8"/>
      <c r="C32" s="15" t="s">
        <v>50</v>
      </c>
      <c r="D32" s="19" t="s">
        <v>87</v>
      </c>
      <c r="E32" s="8" t="s">
        <v>134</v>
      </c>
      <c r="F32" s="6"/>
      <c r="G32" s="6"/>
      <c r="H32" s="6"/>
      <c r="I32" s="6"/>
      <c r="J32" s="6"/>
      <c r="K32" s="6">
        <v>6</v>
      </c>
      <c r="L32" s="6">
        <v>2</v>
      </c>
      <c r="M32" s="6">
        <v>4</v>
      </c>
      <c r="N32" s="6">
        <v>7</v>
      </c>
      <c r="O32" s="6">
        <v>4</v>
      </c>
      <c r="P32" s="6">
        <v>1</v>
      </c>
      <c r="Q32" s="6">
        <v>9</v>
      </c>
      <c r="R32" s="6">
        <v>8</v>
      </c>
      <c r="S32" s="6">
        <v>13</v>
      </c>
      <c r="T32" s="6">
        <v>9</v>
      </c>
      <c r="U32" s="6">
        <v>5</v>
      </c>
      <c r="V32" s="6"/>
      <c r="W32" s="6"/>
      <c r="X32" s="6"/>
      <c r="Y32" s="16">
        <f t="shared" si="0"/>
        <v>68</v>
      </c>
      <c r="Z32" s="13">
        <v>180</v>
      </c>
      <c r="AA32" s="13">
        <f t="shared" si="1"/>
        <v>90</v>
      </c>
    </row>
    <row r="33" spans="2:27" ht="77.099999999999994" customHeight="1" x14ac:dyDescent="0.25">
      <c r="B33" s="8"/>
      <c r="C33" s="15" t="s">
        <v>21</v>
      </c>
      <c r="D33" s="19" t="s">
        <v>72</v>
      </c>
      <c r="E33" s="8" t="s">
        <v>106</v>
      </c>
      <c r="F33" s="6"/>
      <c r="G33" s="6"/>
      <c r="H33" s="6"/>
      <c r="I33" s="6"/>
      <c r="J33" s="6"/>
      <c r="K33" s="6">
        <v>7</v>
      </c>
      <c r="L33" s="6"/>
      <c r="M33" s="6"/>
      <c r="N33" s="6">
        <v>1</v>
      </c>
      <c r="O33" s="6">
        <v>1</v>
      </c>
      <c r="P33" s="6">
        <v>14</v>
      </c>
      <c r="Q33" s="6">
        <v>14</v>
      </c>
      <c r="R33" s="6">
        <v>13</v>
      </c>
      <c r="S33" s="6">
        <v>16</v>
      </c>
      <c r="T33" s="6">
        <v>2</v>
      </c>
      <c r="U33" s="6"/>
      <c r="V33" s="6"/>
      <c r="W33" s="6"/>
      <c r="X33" s="6"/>
      <c r="Y33" s="16">
        <f t="shared" si="0"/>
        <v>68</v>
      </c>
      <c r="Z33" s="13">
        <v>150</v>
      </c>
      <c r="AA33" s="13">
        <f t="shared" si="1"/>
        <v>75</v>
      </c>
    </row>
    <row r="34" spans="2:27" ht="77.099999999999994" customHeight="1" x14ac:dyDescent="0.25">
      <c r="B34" s="8"/>
      <c r="C34" s="15" t="s">
        <v>25</v>
      </c>
      <c r="D34" s="19" t="s">
        <v>74</v>
      </c>
      <c r="E34" s="8" t="s">
        <v>110</v>
      </c>
      <c r="F34" s="6"/>
      <c r="G34" s="6"/>
      <c r="H34" s="6"/>
      <c r="I34" s="6"/>
      <c r="J34" s="6"/>
      <c r="K34" s="6"/>
      <c r="L34" s="6"/>
      <c r="M34" s="6">
        <v>1</v>
      </c>
      <c r="N34" s="6"/>
      <c r="O34" s="6">
        <v>5</v>
      </c>
      <c r="P34" s="6"/>
      <c r="Q34" s="6"/>
      <c r="R34" s="6">
        <v>1</v>
      </c>
      <c r="S34" s="6">
        <v>8</v>
      </c>
      <c r="T34" s="6">
        <v>7</v>
      </c>
      <c r="U34" s="6">
        <v>10</v>
      </c>
      <c r="V34" s="6">
        <v>34</v>
      </c>
      <c r="W34" s="6"/>
      <c r="X34" s="6"/>
      <c r="Y34" s="16">
        <f t="shared" si="0"/>
        <v>66</v>
      </c>
      <c r="Z34" s="13">
        <v>150</v>
      </c>
      <c r="AA34" s="13">
        <f t="shared" si="1"/>
        <v>75</v>
      </c>
    </row>
    <row r="35" spans="2:27" ht="77.099999999999994" customHeight="1" x14ac:dyDescent="0.25">
      <c r="B35" s="8"/>
      <c r="C35" s="15" t="s">
        <v>37</v>
      </c>
      <c r="D35" s="19" t="s">
        <v>81</v>
      </c>
      <c r="E35" s="8" t="s">
        <v>121</v>
      </c>
      <c r="F35" s="6"/>
      <c r="G35" s="6"/>
      <c r="H35" s="6"/>
      <c r="I35" s="6">
        <v>7</v>
      </c>
      <c r="J35" s="6">
        <v>6</v>
      </c>
      <c r="K35" s="6">
        <v>6</v>
      </c>
      <c r="L35" s="6">
        <v>11</v>
      </c>
      <c r="M35" s="6">
        <v>9</v>
      </c>
      <c r="N35" s="6">
        <v>6</v>
      </c>
      <c r="O35" s="6">
        <v>13</v>
      </c>
      <c r="P35" s="6">
        <v>6</v>
      </c>
      <c r="Q35" s="6"/>
      <c r="R35" s="6"/>
      <c r="S35" s="6"/>
      <c r="T35" s="6"/>
      <c r="U35" s="6"/>
      <c r="V35" s="6"/>
      <c r="W35" s="6"/>
      <c r="X35" s="6"/>
      <c r="Y35" s="16">
        <f t="shared" si="0"/>
        <v>64</v>
      </c>
      <c r="Z35" s="13">
        <v>180</v>
      </c>
      <c r="AA35" s="13">
        <f t="shared" si="1"/>
        <v>90</v>
      </c>
    </row>
    <row r="36" spans="2:27" ht="77.099999999999994" customHeight="1" x14ac:dyDescent="0.25">
      <c r="B36" s="8"/>
      <c r="C36" s="15" t="s">
        <v>56</v>
      </c>
      <c r="D36" s="19" t="s">
        <v>90</v>
      </c>
      <c r="E36" s="8" t="s">
        <v>141</v>
      </c>
      <c r="F36" s="6"/>
      <c r="G36" s="6"/>
      <c r="H36" s="6">
        <v>3</v>
      </c>
      <c r="I36" s="6">
        <v>6</v>
      </c>
      <c r="J36" s="6">
        <v>6</v>
      </c>
      <c r="K36" s="6">
        <v>6</v>
      </c>
      <c r="L36" s="6">
        <v>10</v>
      </c>
      <c r="M36" s="6">
        <v>14</v>
      </c>
      <c r="N36" s="6">
        <v>5</v>
      </c>
      <c r="O36" s="6">
        <v>6</v>
      </c>
      <c r="P36" s="6"/>
      <c r="Q36" s="6"/>
      <c r="R36" s="6"/>
      <c r="S36" s="6">
        <v>1</v>
      </c>
      <c r="T36" s="6"/>
      <c r="U36" s="6"/>
      <c r="V36" s="6"/>
      <c r="W36" s="6"/>
      <c r="X36" s="6"/>
      <c r="Y36" s="16">
        <f t="shared" ref="Y36:Y67" si="2">SUM(G36:X36)</f>
        <v>57</v>
      </c>
      <c r="Z36" s="13">
        <v>190</v>
      </c>
      <c r="AA36" s="13">
        <f t="shared" ref="AA36:AA67" si="3">Z36/2</f>
        <v>95</v>
      </c>
    </row>
    <row r="37" spans="2:27" ht="77.099999999999994" customHeight="1" x14ac:dyDescent="0.25">
      <c r="B37" s="8"/>
      <c r="C37" s="15" t="s">
        <v>51</v>
      </c>
      <c r="D37" s="19" t="s">
        <v>87</v>
      </c>
      <c r="E37" s="8" t="s">
        <v>136</v>
      </c>
      <c r="F37" s="6"/>
      <c r="G37" s="6"/>
      <c r="H37" s="6"/>
      <c r="I37" s="6">
        <v>3</v>
      </c>
      <c r="J37" s="6">
        <v>2</v>
      </c>
      <c r="K37" s="6">
        <v>7</v>
      </c>
      <c r="L37" s="6">
        <v>8</v>
      </c>
      <c r="M37" s="6">
        <v>7</v>
      </c>
      <c r="N37" s="6">
        <v>8</v>
      </c>
      <c r="O37" s="6">
        <v>8</v>
      </c>
      <c r="P37" s="6">
        <v>8</v>
      </c>
      <c r="Q37" s="6">
        <v>3</v>
      </c>
      <c r="R37" s="6"/>
      <c r="S37" s="6"/>
      <c r="T37" s="6"/>
      <c r="U37" s="6"/>
      <c r="V37" s="6"/>
      <c r="W37" s="6"/>
      <c r="X37" s="6"/>
      <c r="Y37" s="16">
        <f t="shared" si="2"/>
        <v>54</v>
      </c>
      <c r="Z37" s="13">
        <v>180</v>
      </c>
      <c r="AA37" s="13">
        <f t="shared" si="3"/>
        <v>90</v>
      </c>
    </row>
    <row r="38" spans="2:27" ht="77.099999999999994" customHeight="1" x14ac:dyDescent="0.25">
      <c r="B38" s="8"/>
      <c r="C38" s="15" t="s">
        <v>55</v>
      </c>
      <c r="D38" s="19" t="s">
        <v>89</v>
      </c>
      <c r="E38" s="8" t="s">
        <v>140</v>
      </c>
      <c r="F38" s="6"/>
      <c r="G38" s="6"/>
      <c r="H38" s="6"/>
      <c r="I38" s="6"/>
      <c r="J38" s="6"/>
      <c r="K38" s="6">
        <v>2</v>
      </c>
      <c r="L38" s="6">
        <v>1</v>
      </c>
      <c r="M38" s="6">
        <v>2</v>
      </c>
      <c r="N38" s="6">
        <v>7</v>
      </c>
      <c r="O38" s="6">
        <v>4</v>
      </c>
      <c r="P38" s="6">
        <v>10</v>
      </c>
      <c r="Q38" s="6">
        <v>12</v>
      </c>
      <c r="R38" s="6">
        <v>2</v>
      </c>
      <c r="S38" s="6">
        <v>7</v>
      </c>
      <c r="T38" s="6"/>
      <c r="U38" s="6">
        <v>1</v>
      </c>
      <c r="V38" s="6">
        <v>1</v>
      </c>
      <c r="W38" s="6">
        <v>3</v>
      </c>
      <c r="X38" s="6"/>
      <c r="Y38" s="16">
        <f t="shared" si="2"/>
        <v>52</v>
      </c>
      <c r="Z38" s="13">
        <v>180</v>
      </c>
      <c r="AA38" s="13">
        <f t="shared" si="3"/>
        <v>90</v>
      </c>
    </row>
    <row r="39" spans="2:27" ht="77.099999999999994" customHeight="1" x14ac:dyDescent="0.25">
      <c r="B39" s="8"/>
      <c r="C39" s="15" t="s">
        <v>12</v>
      </c>
      <c r="D39" s="19" t="s">
        <v>69</v>
      </c>
      <c r="E39" s="8" t="s">
        <v>100</v>
      </c>
      <c r="F39" s="6"/>
      <c r="G39" s="6"/>
      <c r="H39" s="6">
        <v>4</v>
      </c>
      <c r="I39" s="6">
        <v>4</v>
      </c>
      <c r="J39" s="6">
        <v>4</v>
      </c>
      <c r="K39" s="6">
        <v>8</v>
      </c>
      <c r="L39" s="6">
        <v>8</v>
      </c>
      <c r="M39" s="6">
        <v>8</v>
      </c>
      <c r="N39" s="6">
        <v>4</v>
      </c>
      <c r="O39" s="6">
        <v>4</v>
      </c>
      <c r="P39" s="6">
        <v>4</v>
      </c>
      <c r="Q39" s="6"/>
      <c r="R39" s="6"/>
      <c r="S39" s="6"/>
      <c r="T39" s="6"/>
      <c r="U39" s="6"/>
      <c r="V39" s="6"/>
      <c r="W39" s="6"/>
      <c r="X39" s="6"/>
      <c r="Y39" s="16">
        <f t="shared" si="2"/>
        <v>48</v>
      </c>
      <c r="Z39" s="13">
        <v>170.00000000000003</v>
      </c>
      <c r="AA39" s="13">
        <f t="shared" si="3"/>
        <v>85.000000000000014</v>
      </c>
    </row>
    <row r="40" spans="2:27" ht="77.099999999999994" customHeight="1" x14ac:dyDescent="0.25">
      <c r="B40" s="8"/>
      <c r="C40" s="15" t="s">
        <v>9</v>
      </c>
      <c r="D40" s="19" t="s">
        <v>66</v>
      </c>
      <c r="E40" s="8" t="s">
        <v>96</v>
      </c>
      <c r="F40" s="6"/>
      <c r="G40" s="6"/>
      <c r="H40" s="6">
        <v>7</v>
      </c>
      <c r="I40" s="6">
        <v>4</v>
      </c>
      <c r="J40" s="6">
        <v>1</v>
      </c>
      <c r="K40" s="6">
        <v>6</v>
      </c>
      <c r="L40" s="6">
        <v>12</v>
      </c>
      <c r="M40" s="6">
        <v>6</v>
      </c>
      <c r="N40" s="6">
        <v>10</v>
      </c>
      <c r="O40" s="6"/>
      <c r="P40" s="6"/>
      <c r="Q40" s="6">
        <v>1</v>
      </c>
      <c r="R40" s="6"/>
      <c r="S40" s="6"/>
      <c r="T40" s="6"/>
      <c r="U40" s="6"/>
      <c r="V40" s="6"/>
      <c r="W40" s="6"/>
      <c r="X40" s="6"/>
      <c r="Y40" s="16">
        <f t="shared" si="2"/>
        <v>47</v>
      </c>
      <c r="Z40" s="13">
        <v>180</v>
      </c>
      <c r="AA40" s="13">
        <f t="shared" si="3"/>
        <v>90</v>
      </c>
    </row>
    <row r="41" spans="2:27" ht="77.099999999999994" customHeight="1" x14ac:dyDescent="0.25">
      <c r="B41" s="8"/>
      <c r="C41" s="15" t="s">
        <v>9</v>
      </c>
      <c r="D41" s="19" t="s">
        <v>66</v>
      </c>
      <c r="E41" s="8" t="s">
        <v>97</v>
      </c>
      <c r="F41" s="6"/>
      <c r="G41" s="6"/>
      <c r="H41" s="6">
        <v>9</v>
      </c>
      <c r="I41" s="6">
        <v>4</v>
      </c>
      <c r="J41" s="6">
        <v>5</v>
      </c>
      <c r="K41" s="6">
        <v>2</v>
      </c>
      <c r="L41" s="6">
        <v>4</v>
      </c>
      <c r="M41" s="6"/>
      <c r="N41" s="6">
        <v>2</v>
      </c>
      <c r="O41" s="6">
        <v>4</v>
      </c>
      <c r="P41" s="6">
        <v>8</v>
      </c>
      <c r="Q41" s="6">
        <v>9</v>
      </c>
      <c r="R41" s="6"/>
      <c r="S41" s="6"/>
      <c r="T41" s="6"/>
      <c r="U41" s="6"/>
      <c r="V41" s="6"/>
      <c r="W41" s="6"/>
      <c r="X41" s="6"/>
      <c r="Y41" s="16">
        <f t="shared" si="2"/>
        <v>47</v>
      </c>
      <c r="Z41" s="13">
        <v>180</v>
      </c>
      <c r="AA41" s="13">
        <f t="shared" si="3"/>
        <v>90</v>
      </c>
    </row>
    <row r="42" spans="2:27" ht="77.099999999999994" customHeight="1" x14ac:dyDescent="0.25">
      <c r="B42" s="8"/>
      <c r="C42" s="15" t="s">
        <v>30</v>
      </c>
      <c r="D42" s="19" t="s">
        <v>76</v>
      </c>
      <c r="E42" s="8" t="s">
        <v>115</v>
      </c>
      <c r="F42" s="6"/>
      <c r="G42" s="6"/>
      <c r="H42" s="6"/>
      <c r="I42" s="6"/>
      <c r="J42" s="6"/>
      <c r="K42" s="6"/>
      <c r="L42" s="6">
        <v>5</v>
      </c>
      <c r="M42" s="6"/>
      <c r="N42" s="6">
        <v>5</v>
      </c>
      <c r="O42" s="6">
        <v>10</v>
      </c>
      <c r="P42" s="6"/>
      <c r="Q42" s="6"/>
      <c r="R42" s="6">
        <v>6</v>
      </c>
      <c r="S42" s="6">
        <v>6</v>
      </c>
      <c r="T42" s="6">
        <v>9</v>
      </c>
      <c r="U42" s="6">
        <v>4</v>
      </c>
      <c r="V42" s="6"/>
      <c r="W42" s="6"/>
      <c r="X42" s="6"/>
      <c r="Y42" s="16">
        <f t="shared" si="2"/>
        <v>45</v>
      </c>
      <c r="Z42" s="13">
        <v>160</v>
      </c>
      <c r="AA42" s="13">
        <f t="shared" si="3"/>
        <v>80</v>
      </c>
    </row>
    <row r="43" spans="2:27" ht="77.099999999999994" customHeight="1" x14ac:dyDescent="0.25">
      <c r="B43" s="8"/>
      <c r="C43" s="15" t="s">
        <v>13</v>
      </c>
      <c r="D43" s="19" t="s">
        <v>70</v>
      </c>
      <c r="E43" s="8" t="s">
        <v>101</v>
      </c>
      <c r="F43" s="6"/>
      <c r="G43" s="6"/>
      <c r="H43" s="6">
        <v>4</v>
      </c>
      <c r="I43" s="6">
        <v>5</v>
      </c>
      <c r="J43" s="6">
        <v>5</v>
      </c>
      <c r="K43" s="6">
        <v>5</v>
      </c>
      <c r="L43" s="6">
        <v>5</v>
      </c>
      <c r="M43" s="6">
        <v>5</v>
      </c>
      <c r="N43" s="6">
        <v>5</v>
      </c>
      <c r="O43" s="6">
        <v>5</v>
      </c>
      <c r="P43" s="6">
        <v>5</v>
      </c>
      <c r="Q43" s="6"/>
      <c r="R43" s="6"/>
      <c r="S43" s="6"/>
      <c r="T43" s="6"/>
      <c r="U43" s="6"/>
      <c r="V43" s="6"/>
      <c r="W43" s="6"/>
      <c r="X43" s="6"/>
      <c r="Y43" s="16">
        <f t="shared" si="2"/>
        <v>44</v>
      </c>
      <c r="Z43" s="13">
        <v>250</v>
      </c>
      <c r="AA43" s="13">
        <f t="shared" si="3"/>
        <v>125</v>
      </c>
    </row>
    <row r="44" spans="2:27" ht="77.099999999999994" customHeight="1" x14ac:dyDescent="0.25">
      <c r="B44" s="8"/>
      <c r="C44" s="15" t="s">
        <v>34</v>
      </c>
      <c r="D44" s="19" t="s">
        <v>79</v>
      </c>
      <c r="E44" s="8" t="s">
        <v>119</v>
      </c>
      <c r="F44" s="6"/>
      <c r="G44" s="6"/>
      <c r="H44" s="6"/>
      <c r="I44" s="6">
        <v>8</v>
      </c>
      <c r="J44" s="6">
        <v>7</v>
      </c>
      <c r="K44" s="6">
        <v>8</v>
      </c>
      <c r="L44" s="6">
        <v>6</v>
      </c>
      <c r="M44" s="6">
        <v>2</v>
      </c>
      <c r="N44" s="6">
        <v>2</v>
      </c>
      <c r="O44" s="6">
        <v>5</v>
      </c>
      <c r="P44" s="6">
        <v>3</v>
      </c>
      <c r="Q44" s="6">
        <v>3</v>
      </c>
      <c r="R44" s="6"/>
      <c r="S44" s="6"/>
      <c r="T44" s="6"/>
      <c r="U44" s="6"/>
      <c r="V44" s="6"/>
      <c r="W44" s="6"/>
      <c r="X44" s="6"/>
      <c r="Y44" s="16">
        <f t="shared" si="2"/>
        <v>44</v>
      </c>
      <c r="Z44" s="13">
        <v>170</v>
      </c>
      <c r="AA44" s="13">
        <f t="shared" si="3"/>
        <v>85</v>
      </c>
    </row>
    <row r="45" spans="2:27" ht="77.099999999999994" customHeight="1" x14ac:dyDescent="0.25">
      <c r="B45" s="8"/>
      <c r="C45" s="15" t="s">
        <v>29</v>
      </c>
      <c r="D45" s="19" t="s">
        <v>75</v>
      </c>
      <c r="E45" s="8" t="s">
        <v>114</v>
      </c>
      <c r="F45" s="6"/>
      <c r="G45" s="6"/>
      <c r="H45" s="6"/>
      <c r="I45" s="6"/>
      <c r="J45" s="6"/>
      <c r="K45" s="6"/>
      <c r="L45" s="6">
        <v>1</v>
      </c>
      <c r="M45" s="6"/>
      <c r="N45" s="6"/>
      <c r="O45" s="6"/>
      <c r="P45" s="6"/>
      <c r="Q45" s="6"/>
      <c r="R45" s="6">
        <v>19</v>
      </c>
      <c r="S45" s="6"/>
      <c r="T45" s="6"/>
      <c r="U45" s="6">
        <v>3</v>
      </c>
      <c r="V45" s="6">
        <v>18</v>
      </c>
      <c r="W45" s="6"/>
      <c r="X45" s="6"/>
      <c r="Y45" s="16">
        <f t="shared" si="2"/>
        <v>41</v>
      </c>
      <c r="Z45" s="13">
        <v>180</v>
      </c>
      <c r="AA45" s="13">
        <f t="shared" si="3"/>
        <v>90</v>
      </c>
    </row>
    <row r="46" spans="2:27" ht="77.099999999999994" customHeight="1" x14ac:dyDescent="0.25">
      <c r="B46" s="8"/>
      <c r="C46" s="15" t="s">
        <v>10</v>
      </c>
      <c r="D46" s="19" t="s">
        <v>67</v>
      </c>
      <c r="E46" s="8" t="s">
        <v>98</v>
      </c>
      <c r="F46" s="6"/>
      <c r="G46" s="6"/>
      <c r="H46" s="6"/>
      <c r="I46" s="6">
        <v>5</v>
      </c>
      <c r="J46" s="6">
        <v>15</v>
      </c>
      <c r="K46" s="6">
        <v>14</v>
      </c>
      <c r="L46" s="6">
        <v>6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16">
        <f t="shared" si="2"/>
        <v>40</v>
      </c>
      <c r="Z46" s="13">
        <v>170.00000000000003</v>
      </c>
      <c r="AA46" s="13">
        <f t="shared" si="3"/>
        <v>85.000000000000014</v>
      </c>
    </row>
    <row r="47" spans="2:27" ht="77.099999999999994" customHeight="1" x14ac:dyDescent="0.25">
      <c r="B47" s="8"/>
      <c r="C47" s="15" t="s">
        <v>28</v>
      </c>
      <c r="D47" s="19" t="s">
        <v>75</v>
      </c>
      <c r="E47" s="8" t="s">
        <v>113</v>
      </c>
      <c r="F47" s="6"/>
      <c r="G47" s="6"/>
      <c r="H47" s="6">
        <v>2</v>
      </c>
      <c r="I47" s="6"/>
      <c r="J47" s="6">
        <v>8</v>
      </c>
      <c r="K47" s="6"/>
      <c r="L47" s="6"/>
      <c r="M47" s="6"/>
      <c r="N47" s="6"/>
      <c r="O47" s="6">
        <v>2</v>
      </c>
      <c r="P47" s="6">
        <v>11</v>
      </c>
      <c r="Q47" s="6">
        <v>16</v>
      </c>
      <c r="R47" s="6"/>
      <c r="S47" s="6"/>
      <c r="T47" s="6"/>
      <c r="U47" s="6"/>
      <c r="V47" s="6"/>
      <c r="W47" s="6"/>
      <c r="X47" s="6"/>
      <c r="Y47" s="16">
        <f t="shared" si="2"/>
        <v>39</v>
      </c>
      <c r="Z47" s="13">
        <v>180</v>
      </c>
      <c r="AA47" s="13">
        <f t="shared" si="3"/>
        <v>90</v>
      </c>
    </row>
    <row r="48" spans="2:27" ht="77.099999999999994" customHeight="1" x14ac:dyDescent="0.25">
      <c r="B48" s="14"/>
      <c r="C48" s="15" t="s">
        <v>168</v>
      </c>
      <c r="D48" s="19" t="s">
        <v>69</v>
      </c>
      <c r="E48" s="19" t="s">
        <v>100</v>
      </c>
      <c r="F48" s="6"/>
      <c r="G48" s="6"/>
      <c r="H48" s="6"/>
      <c r="I48" s="6"/>
      <c r="J48" s="6"/>
      <c r="K48" s="6"/>
      <c r="L48" s="6"/>
      <c r="M48" s="6">
        <v>2</v>
      </c>
      <c r="N48" s="6">
        <v>2</v>
      </c>
      <c r="O48" s="6">
        <v>2</v>
      </c>
      <c r="P48" s="6">
        <v>8</v>
      </c>
      <c r="Q48" s="6">
        <v>8</v>
      </c>
      <c r="R48" s="6">
        <v>8</v>
      </c>
      <c r="S48" s="6">
        <v>3</v>
      </c>
      <c r="T48" s="6">
        <v>3</v>
      </c>
      <c r="U48" s="6">
        <v>3</v>
      </c>
      <c r="V48" s="6"/>
      <c r="W48" s="6"/>
      <c r="X48" s="6"/>
      <c r="Y48" s="16">
        <f t="shared" si="2"/>
        <v>39</v>
      </c>
      <c r="Z48" s="22">
        <v>180</v>
      </c>
      <c r="AA48" s="22">
        <f t="shared" si="3"/>
        <v>90</v>
      </c>
    </row>
    <row r="49" spans="2:27" ht="77.099999999999994" customHeight="1" x14ac:dyDescent="0.25">
      <c r="B49" s="8"/>
      <c r="C49" s="15" t="s">
        <v>46</v>
      </c>
      <c r="D49" s="19" t="s">
        <v>85</v>
      </c>
      <c r="E49" s="8" t="s">
        <v>130</v>
      </c>
      <c r="F49" s="6"/>
      <c r="G49" s="6"/>
      <c r="H49" s="6"/>
      <c r="I49" s="6">
        <v>2</v>
      </c>
      <c r="J49" s="6">
        <v>7</v>
      </c>
      <c r="K49" s="6">
        <v>5</v>
      </c>
      <c r="L49" s="6">
        <v>4</v>
      </c>
      <c r="M49" s="6">
        <v>6</v>
      </c>
      <c r="N49" s="6">
        <v>5</v>
      </c>
      <c r="O49" s="6">
        <v>4</v>
      </c>
      <c r="P49" s="6">
        <v>4</v>
      </c>
      <c r="Q49" s="6">
        <v>1</v>
      </c>
      <c r="R49" s="6"/>
      <c r="S49" s="6"/>
      <c r="T49" s="6"/>
      <c r="U49" s="6"/>
      <c r="V49" s="6"/>
      <c r="W49" s="6"/>
      <c r="X49" s="6"/>
      <c r="Y49" s="16">
        <f t="shared" si="2"/>
        <v>38</v>
      </c>
      <c r="Z49" s="13">
        <v>190</v>
      </c>
      <c r="AA49" s="13">
        <f t="shared" si="3"/>
        <v>95</v>
      </c>
    </row>
    <row r="50" spans="2:27" ht="77.099999999999994" customHeight="1" x14ac:dyDescent="0.25">
      <c r="B50" s="8"/>
      <c r="C50" s="15" t="s">
        <v>23</v>
      </c>
      <c r="D50" s="19" t="s">
        <v>74</v>
      </c>
      <c r="E50" s="8" t="s">
        <v>109</v>
      </c>
      <c r="F50" s="6"/>
      <c r="G50" s="6">
        <v>5</v>
      </c>
      <c r="H50" s="6">
        <v>5</v>
      </c>
      <c r="I50" s="6">
        <v>4</v>
      </c>
      <c r="J50" s="6">
        <v>4</v>
      </c>
      <c r="K50" s="6">
        <v>1</v>
      </c>
      <c r="L50" s="6"/>
      <c r="M50" s="6">
        <v>4</v>
      </c>
      <c r="N50" s="6">
        <v>6</v>
      </c>
      <c r="O50" s="6">
        <v>2</v>
      </c>
      <c r="P50" s="6">
        <v>3</v>
      </c>
      <c r="Q50" s="6">
        <v>3</v>
      </c>
      <c r="R50" s="6"/>
      <c r="S50" s="6"/>
      <c r="T50" s="6"/>
      <c r="U50" s="6"/>
      <c r="V50" s="6"/>
      <c r="W50" s="6"/>
      <c r="X50" s="6"/>
      <c r="Y50" s="16">
        <f t="shared" si="2"/>
        <v>37</v>
      </c>
      <c r="Z50" s="13">
        <v>160</v>
      </c>
      <c r="AA50" s="13">
        <f t="shared" si="3"/>
        <v>80</v>
      </c>
    </row>
    <row r="51" spans="2:27" ht="77.099999999999994" customHeight="1" x14ac:dyDescent="0.25">
      <c r="B51" s="14"/>
      <c r="C51" s="15" t="s">
        <v>155</v>
      </c>
      <c r="D51" s="19" t="s">
        <v>166</v>
      </c>
      <c r="E51" s="19" t="s">
        <v>162</v>
      </c>
      <c r="F51" s="6"/>
      <c r="G51" s="6">
        <v>4</v>
      </c>
      <c r="H51" s="6"/>
      <c r="I51" s="6"/>
      <c r="J51" s="6"/>
      <c r="K51" s="6"/>
      <c r="L51" s="6"/>
      <c r="M51" s="6"/>
      <c r="N51" s="6"/>
      <c r="O51" s="6">
        <v>6</v>
      </c>
      <c r="P51" s="6">
        <v>8</v>
      </c>
      <c r="Q51" s="6">
        <v>11</v>
      </c>
      <c r="R51" s="6"/>
      <c r="S51" s="6">
        <v>7</v>
      </c>
      <c r="T51" s="6"/>
      <c r="U51" s="6"/>
      <c r="V51" s="6"/>
      <c r="W51" s="6"/>
      <c r="X51" s="6"/>
      <c r="Y51" s="16">
        <f t="shared" si="2"/>
        <v>36</v>
      </c>
      <c r="Z51" s="22">
        <v>170</v>
      </c>
      <c r="AA51" s="22">
        <f t="shared" si="3"/>
        <v>85</v>
      </c>
    </row>
    <row r="52" spans="2:27" ht="77.099999999999994" customHeight="1" x14ac:dyDescent="0.25">
      <c r="B52" s="8"/>
      <c r="C52" s="15" t="s">
        <v>27</v>
      </c>
      <c r="D52" s="19" t="s">
        <v>75</v>
      </c>
      <c r="E52" s="8" t="s">
        <v>112</v>
      </c>
      <c r="F52" s="6"/>
      <c r="G52" s="6"/>
      <c r="H52" s="6"/>
      <c r="I52" s="6"/>
      <c r="J52" s="6"/>
      <c r="K52" s="6"/>
      <c r="L52" s="6">
        <v>1</v>
      </c>
      <c r="M52" s="6">
        <v>5</v>
      </c>
      <c r="N52" s="6"/>
      <c r="O52" s="6"/>
      <c r="P52" s="6"/>
      <c r="Q52" s="6">
        <v>6</v>
      </c>
      <c r="R52" s="6">
        <v>14</v>
      </c>
      <c r="S52" s="6">
        <v>1</v>
      </c>
      <c r="T52" s="6">
        <v>4</v>
      </c>
      <c r="U52" s="6">
        <v>2</v>
      </c>
      <c r="V52" s="6">
        <v>2</v>
      </c>
      <c r="W52" s="6"/>
      <c r="X52" s="6"/>
      <c r="Y52" s="16">
        <f t="shared" si="2"/>
        <v>35</v>
      </c>
      <c r="Z52" s="13">
        <v>180</v>
      </c>
      <c r="AA52" s="13">
        <f t="shared" si="3"/>
        <v>90</v>
      </c>
    </row>
    <row r="53" spans="2:27" ht="77.099999999999994" customHeight="1" x14ac:dyDescent="0.25">
      <c r="B53" s="8"/>
      <c r="C53" s="15" t="s">
        <v>58</v>
      </c>
      <c r="D53" s="19" t="s">
        <v>91</v>
      </c>
      <c r="E53" s="8" t="s">
        <v>143</v>
      </c>
      <c r="F53" s="6"/>
      <c r="G53" s="6"/>
      <c r="H53" s="6"/>
      <c r="I53" s="6"/>
      <c r="J53" s="6"/>
      <c r="K53" s="6">
        <v>1</v>
      </c>
      <c r="L53" s="6">
        <v>4</v>
      </c>
      <c r="M53" s="6"/>
      <c r="N53" s="6">
        <v>10</v>
      </c>
      <c r="O53" s="6">
        <v>9</v>
      </c>
      <c r="P53" s="6">
        <v>4</v>
      </c>
      <c r="Q53" s="6">
        <v>6</v>
      </c>
      <c r="R53" s="6"/>
      <c r="S53" s="6"/>
      <c r="T53" s="6"/>
      <c r="U53" s="6"/>
      <c r="V53" s="6"/>
      <c r="W53" s="6"/>
      <c r="X53" s="6"/>
      <c r="Y53" s="16">
        <f t="shared" si="2"/>
        <v>34</v>
      </c>
      <c r="Z53" s="13">
        <v>160</v>
      </c>
      <c r="AA53" s="13">
        <f t="shared" si="3"/>
        <v>80</v>
      </c>
    </row>
    <row r="54" spans="2:27" ht="77.099999999999994" customHeight="1" x14ac:dyDescent="0.25">
      <c r="B54" s="8"/>
      <c r="C54" s="15" t="s">
        <v>60</v>
      </c>
      <c r="D54" s="19" t="s">
        <v>92</v>
      </c>
      <c r="E54" s="8" t="s">
        <v>145</v>
      </c>
      <c r="F54" s="6"/>
      <c r="G54" s="6"/>
      <c r="H54" s="6"/>
      <c r="I54" s="6">
        <v>5</v>
      </c>
      <c r="J54" s="6">
        <v>5</v>
      </c>
      <c r="K54" s="6">
        <v>5</v>
      </c>
      <c r="L54" s="6">
        <v>5</v>
      </c>
      <c r="M54" s="6">
        <v>4</v>
      </c>
      <c r="N54" s="6">
        <v>5</v>
      </c>
      <c r="O54" s="6">
        <v>5</v>
      </c>
      <c r="P54" s="6"/>
      <c r="Q54" s="6"/>
      <c r="R54" s="6"/>
      <c r="S54" s="6"/>
      <c r="T54" s="6"/>
      <c r="U54" s="6"/>
      <c r="V54" s="6"/>
      <c r="W54" s="6"/>
      <c r="X54" s="6"/>
      <c r="Y54" s="16">
        <f t="shared" si="2"/>
        <v>34</v>
      </c>
      <c r="Z54" s="13">
        <v>180</v>
      </c>
      <c r="AA54" s="13">
        <f t="shared" si="3"/>
        <v>90</v>
      </c>
    </row>
    <row r="55" spans="2:27" ht="77.099999999999994" customHeight="1" x14ac:dyDescent="0.25">
      <c r="B55" s="8"/>
      <c r="C55" s="15" t="s">
        <v>57</v>
      </c>
      <c r="D55" s="19" t="s">
        <v>90</v>
      </c>
      <c r="E55" s="8" t="s">
        <v>142</v>
      </c>
      <c r="F55" s="6"/>
      <c r="G55" s="6"/>
      <c r="H55" s="6"/>
      <c r="I55" s="6"/>
      <c r="J55" s="6"/>
      <c r="K55" s="6">
        <v>2</v>
      </c>
      <c r="L55" s="6">
        <v>1</v>
      </c>
      <c r="M55" s="6"/>
      <c r="N55" s="6">
        <v>3</v>
      </c>
      <c r="O55" s="6">
        <v>6</v>
      </c>
      <c r="P55" s="6"/>
      <c r="Q55" s="6">
        <v>9</v>
      </c>
      <c r="R55" s="6">
        <v>5</v>
      </c>
      <c r="S55" s="6">
        <v>1</v>
      </c>
      <c r="T55" s="6">
        <v>1</v>
      </c>
      <c r="U55" s="6"/>
      <c r="V55" s="6"/>
      <c r="W55" s="6">
        <v>3</v>
      </c>
      <c r="X55" s="6">
        <v>1</v>
      </c>
      <c r="Y55" s="16">
        <f t="shared" si="2"/>
        <v>32</v>
      </c>
      <c r="Z55" s="13">
        <v>190</v>
      </c>
      <c r="AA55" s="13">
        <f t="shared" si="3"/>
        <v>95</v>
      </c>
    </row>
    <row r="56" spans="2:27" ht="77.099999999999994" customHeight="1" x14ac:dyDescent="0.25">
      <c r="B56" s="8"/>
      <c r="C56" s="15" t="s">
        <v>36</v>
      </c>
      <c r="D56" s="19" t="s">
        <v>81</v>
      </c>
      <c r="E56" s="8" t="s">
        <v>93</v>
      </c>
      <c r="F56" s="6"/>
      <c r="G56" s="6"/>
      <c r="H56" s="6">
        <v>3</v>
      </c>
      <c r="I56" s="6">
        <v>2</v>
      </c>
      <c r="J56" s="6">
        <v>2</v>
      </c>
      <c r="K56" s="6">
        <v>4</v>
      </c>
      <c r="L56" s="6">
        <v>4</v>
      </c>
      <c r="M56" s="6">
        <v>4</v>
      </c>
      <c r="N56" s="6">
        <v>6</v>
      </c>
      <c r="O56" s="6">
        <v>4</v>
      </c>
      <c r="P56" s="6">
        <v>2</v>
      </c>
      <c r="Q56" s="6"/>
      <c r="R56" s="6"/>
      <c r="S56" s="6"/>
      <c r="T56" s="6"/>
      <c r="U56" s="6"/>
      <c r="V56" s="6"/>
      <c r="W56" s="6"/>
      <c r="X56" s="6"/>
      <c r="Y56" s="16">
        <f t="shared" si="2"/>
        <v>31</v>
      </c>
      <c r="Z56" s="13">
        <v>180</v>
      </c>
      <c r="AA56" s="13">
        <f t="shared" si="3"/>
        <v>90</v>
      </c>
    </row>
    <row r="57" spans="2:27" ht="77.099999999999994" customHeight="1" x14ac:dyDescent="0.25">
      <c r="B57" s="8"/>
      <c r="C57" s="15" t="s">
        <v>33</v>
      </c>
      <c r="D57" s="19" t="s">
        <v>78</v>
      </c>
      <c r="E57" s="8" t="s">
        <v>118</v>
      </c>
      <c r="F57" s="6"/>
      <c r="G57" s="6"/>
      <c r="H57" s="6"/>
      <c r="I57" s="6"/>
      <c r="J57" s="6"/>
      <c r="K57" s="6"/>
      <c r="L57" s="6">
        <v>9</v>
      </c>
      <c r="M57" s="6"/>
      <c r="N57" s="6"/>
      <c r="O57" s="6"/>
      <c r="P57" s="6"/>
      <c r="Q57" s="6"/>
      <c r="R57" s="6">
        <v>14</v>
      </c>
      <c r="S57" s="6"/>
      <c r="T57" s="6"/>
      <c r="U57" s="6">
        <v>5</v>
      </c>
      <c r="V57" s="6">
        <v>2</v>
      </c>
      <c r="W57" s="6"/>
      <c r="X57" s="6"/>
      <c r="Y57" s="16">
        <f t="shared" si="2"/>
        <v>30</v>
      </c>
      <c r="Z57" s="13">
        <v>160</v>
      </c>
      <c r="AA57" s="13">
        <f t="shared" si="3"/>
        <v>80</v>
      </c>
    </row>
    <row r="58" spans="2:27" ht="77.099999999999994" customHeight="1" x14ac:dyDescent="0.25">
      <c r="B58" s="8"/>
      <c r="C58" s="15" t="s">
        <v>54</v>
      </c>
      <c r="D58" s="19" t="s">
        <v>88</v>
      </c>
      <c r="E58" s="8" t="s">
        <v>139</v>
      </c>
      <c r="F58" s="6"/>
      <c r="G58" s="6"/>
      <c r="H58" s="6"/>
      <c r="I58" s="6"/>
      <c r="J58" s="6"/>
      <c r="K58" s="6">
        <v>13</v>
      </c>
      <c r="L58" s="6"/>
      <c r="M58" s="6"/>
      <c r="N58" s="6">
        <v>17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16">
        <f t="shared" si="2"/>
        <v>30</v>
      </c>
      <c r="Z58" s="13">
        <v>150</v>
      </c>
      <c r="AA58" s="13">
        <f t="shared" si="3"/>
        <v>75</v>
      </c>
    </row>
    <row r="59" spans="2:27" ht="77.099999999999994" customHeight="1" x14ac:dyDescent="0.25">
      <c r="B59" s="8"/>
      <c r="C59" s="15" t="s">
        <v>14</v>
      </c>
      <c r="D59" s="19" t="s">
        <v>70</v>
      </c>
      <c r="E59" s="8" t="s">
        <v>101</v>
      </c>
      <c r="F59" s="6"/>
      <c r="G59" s="6"/>
      <c r="H59" s="6"/>
      <c r="I59" s="6"/>
      <c r="J59" s="6"/>
      <c r="K59" s="6"/>
      <c r="L59" s="6">
        <v>3</v>
      </c>
      <c r="M59" s="6">
        <v>4</v>
      </c>
      <c r="N59" s="6">
        <v>3</v>
      </c>
      <c r="O59" s="6">
        <v>5</v>
      </c>
      <c r="P59" s="6">
        <v>4</v>
      </c>
      <c r="Q59" s="6">
        <v>5</v>
      </c>
      <c r="R59" s="6"/>
      <c r="S59" s="6">
        <v>4</v>
      </c>
      <c r="T59" s="6"/>
      <c r="U59" s="6">
        <v>1</v>
      </c>
      <c r="V59" s="6"/>
      <c r="W59" s="6"/>
      <c r="X59" s="6"/>
      <c r="Y59" s="16">
        <f t="shared" si="2"/>
        <v>29</v>
      </c>
      <c r="Z59" s="13">
        <v>250</v>
      </c>
      <c r="AA59" s="13">
        <f t="shared" si="3"/>
        <v>125</v>
      </c>
    </row>
    <row r="60" spans="2:27" ht="77.099999999999994" customHeight="1" x14ac:dyDescent="0.25">
      <c r="B60" s="8"/>
      <c r="C60" s="15" t="s">
        <v>52</v>
      </c>
      <c r="D60" s="19" t="s">
        <v>87</v>
      </c>
      <c r="E60" s="8" t="s">
        <v>136</v>
      </c>
      <c r="F60" s="6"/>
      <c r="G60" s="6"/>
      <c r="H60" s="6"/>
      <c r="I60" s="6"/>
      <c r="J60" s="6"/>
      <c r="K60" s="6">
        <v>3</v>
      </c>
      <c r="L60" s="6">
        <v>1</v>
      </c>
      <c r="M60" s="6">
        <v>1</v>
      </c>
      <c r="N60" s="6">
        <v>1</v>
      </c>
      <c r="O60" s="6">
        <v>2</v>
      </c>
      <c r="P60" s="6">
        <v>3</v>
      </c>
      <c r="Q60" s="6">
        <v>3</v>
      </c>
      <c r="R60" s="6">
        <v>6</v>
      </c>
      <c r="S60" s="6">
        <v>2</v>
      </c>
      <c r="T60" s="6">
        <v>3</v>
      </c>
      <c r="U60" s="6">
        <v>1</v>
      </c>
      <c r="V60" s="6">
        <v>3</v>
      </c>
      <c r="W60" s="6"/>
      <c r="X60" s="6"/>
      <c r="Y60" s="16">
        <f t="shared" si="2"/>
        <v>29</v>
      </c>
      <c r="Z60" s="13">
        <v>180</v>
      </c>
      <c r="AA60" s="13">
        <f t="shared" si="3"/>
        <v>90</v>
      </c>
    </row>
    <row r="61" spans="2:27" ht="77.099999999999994" customHeight="1" x14ac:dyDescent="0.25">
      <c r="B61" s="8"/>
      <c r="C61" s="15" t="s">
        <v>8</v>
      </c>
      <c r="D61" s="19" t="s">
        <v>64</v>
      </c>
      <c r="E61" s="8" t="s">
        <v>94</v>
      </c>
      <c r="F61" s="6"/>
      <c r="G61" s="6">
        <v>3</v>
      </c>
      <c r="H61" s="6">
        <v>8</v>
      </c>
      <c r="I61" s="6">
        <v>2</v>
      </c>
      <c r="J61" s="6"/>
      <c r="K61" s="6">
        <v>7</v>
      </c>
      <c r="L61" s="6">
        <v>8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16">
        <f t="shared" si="2"/>
        <v>28</v>
      </c>
      <c r="Z61" s="13">
        <v>170.00000000000003</v>
      </c>
      <c r="AA61" s="13">
        <f t="shared" si="3"/>
        <v>85.000000000000014</v>
      </c>
    </row>
    <row r="62" spans="2:27" ht="77.099999999999994" customHeight="1" x14ac:dyDescent="0.25">
      <c r="B62" s="14"/>
      <c r="C62" s="15" t="s">
        <v>156</v>
      </c>
      <c r="D62" s="19" t="s">
        <v>70</v>
      </c>
      <c r="E62" s="19" t="s">
        <v>123</v>
      </c>
      <c r="F62" s="6"/>
      <c r="G62" s="6"/>
      <c r="H62" s="6"/>
      <c r="I62" s="6"/>
      <c r="J62" s="6"/>
      <c r="K62" s="6">
        <v>10</v>
      </c>
      <c r="L62" s="6">
        <v>3</v>
      </c>
      <c r="M62" s="6">
        <v>7</v>
      </c>
      <c r="N62" s="6"/>
      <c r="O62" s="6">
        <v>1</v>
      </c>
      <c r="P62" s="6"/>
      <c r="Q62" s="6"/>
      <c r="R62" s="6"/>
      <c r="S62" s="6">
        <v>1</v>
      </c>
      <c r="T62" s="6"/>
      <c r="U62" s="6">
        <v>1</v>
      </c>
      <c r="V62" s="6"/>
      <c r="W62" s="6">
        <v>5</v>
      </c>
      <c r="X62" s="6"/>
      <c r="Y62" s="16">
        <f t="shared" si="2"/>
        <v>28</v>
      </c>
      <c r="Z62" s="22">
        <v>250</v>
      </c>
      <c r="AA62" s="22">
        <f t="shared" si="3"/>
        <v>125</v>
      </c>
    </row>
    <row r="63" spans="2:27" ht="77.099999999999994" customHeight="1" x14ac:dyDescent="0.25">
      <c r="B63" s="8"/>
      <c r="C63" s="15" t="s">
        <v>17</v>
      </c>
      <c r="D63" s="19" t="s">
        <v>71</v>
      </c>
      <c r="E63" s="8" t="s">
        <v>104</v>
      </c>
      <c r="F63" s="6"/>
      <c r="G63" s="6"/>
      <c r="H63" s="6"/>
      <c r="I63" s="6"/>
      <c r="J63" s="6"/>
      <c r="K63" s="6">
        <v>5</v>
      </c>
      <c r="L63" s="6">
        <v>1</v>
      </c>
      <c r="M63" s="6">
        <v>3</v>
      </c>
      <c r="N63" s="6"/>
      <c r="O63" s="6"/>
      <c r="P63" s="6"/>
      <c r="Q63" s="6">
        <v>3</v>
      </c>
      <c r="R63" s="6">
        <v>5</v>
      </c>
      <c r="S63" s="6">
        <v>5</v>
      </c>
      <c r="T63" s="6">
        <v>5</v>
      </c>
      <c r="U63" s="6"/>
      <c r="V63" s="6"/>
      <c r="W63" s="6"/>
      <c r="X63" s="6"/>
      <c r="Y63" s="16">
        <f t="shared" si="2"/>
        <v>27</v>
      </c>
      <c r="Z63" s="13">
        <v>140</v>
      </c>
      <c r="AA63" s="13">
        <f t="shared" si="3"/>
        <v>70</v>
      </c>
    </row>
    <row r="64" spans="2:27" ht="77.099999999999994" customHeight="1" x14ac:dyDescent="0.25">
      <c r="B64" s="8"/>
      <c r="C64" s="15" t="s">
        <v>22</v>
      </c>
      <c r="D64" s="19" t="s">
        <v>72</v>
      </c>
      <c r="E64" s="8" t="s">
        <v>108</v>
      </c>
      <c r="F64" s="6"/>
      <c r="G64" s="6">
        <v>8</v>
      </c>
      <c r="H64" s="6">
        <v>18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16">
        <f t="shared" si="2"/>
        <v>26</v>
      </c>
      <c r="Z64" s="13">
        <v>150</v>
      </c>
      <c r="AA64" s="13">
        <f t="shared" si="3"/>
        <v>75</v>
      </c>
    </row>
    <row r="65" spans="2:27" ht="77.099999999999994" customHeight="1" x14ac:dyDescent="0.25">
      <c r="B65" s="8"/>
      <c r="C65" s="15" t="s">
        <v>49</v>
      </c>
      <c r="D65" s="19" t="s">
        <v>86</v>
      </c>
      <c r="E65" s="8" t="s">
        <v>133</v>
      </c>
      <c r="F65" s="6"/>
      <c r="G65" s="6">
        <v>3</v>
      </c>
      <c r="H65" s="6">
        <v>3</v>
      </c>
      <c r="I65" s="6">
        <v>4</v>
      </c>
      <c r="J65" s="6">
        <v>4</v>
      </c>
      <c r="K65" s="6">
        <v>5</v>
      </c>
      <c r="L65" s="6">
        <v>4</v>
      </c>
      <c r="M65" s="6"/>
      <c r="N65" s="6"/>
      <c r="O65" s="6"/>
      <c r="P65" s="6"/>
      <c r="Q65" s="6">
        <v>3</v>
      </c>
      <c r="R65" s="6"/>
      <c r="S65" s="6"/>
      <c r="T65" s="6"/>
      <c r="U65" s="6"/>
      <c r="V65" s="6"/>
      <c r="W65" s="6"/>
      <c r="X65" s="6"/>
      <c r="Y65" s="16">
        <f t="shared" si="2"/>
        <v>26</v>
      </c>
      <c r="Z65" s="13">
        <v>160</v>
      </c>
      <c r="AA65" s="13">
        <f t="shared" si="3"/>
        <v>80</v>
      </c>
    </row>
    <row r="66" spans="2:27" ht="77.099999999999994" customHeight="1" x14ac:dyDescent="0.25">
      <c r="B66" s="8"/>
      <c r="C66" s="15" t="s">
        <v>19</v>
      </c>
      <c r="D66" s="19" t="s">
        <v>72</v>
      </c>
      <c r="E66" s="8" t="s">
        <v>106</v>
      </c>
      <c r="F66" s="6"/>
      <c r="G66" s="6">
        <v>4</v>
      </c>
      <c r="H66" s="6">
        <v>2</v>
      </c>
      <c r="I66" s="6">
        <v>1</v>
      </c>
      <c r="J66" s="6">
        <v>3</v>
      </c>
      <c r="K66" s="6">
        <v>4</v>
      </c>
      <c r="L66" s="6">
        <v>6</v>
      </c>
      <c r="M66" s="6"/>
      <c r="N66" s="6">
        <v>3</v>
      </c>
      <c r="O66" s="6"/>
      <c r="P66" s="6"/>
      <c r="Q66" s="6">
        <v>2</v>
      </c>
      <c r="R66" s="6"/>
      <c r="S66" s="6"/>
      <c r="T66" s="6"/>
      <c r="U66" s="6"/>
      <c r="V66" s="6"/>
      <c r="W66" s="6"/>
      <c r="X66" s="6"/>
      <c r="Y66" s="16">
        <f t="shared" si="2"/>
        <v>25</v>
      </c>
      <c r="Z66" s="13">
        <v>150</v>
      </c>
      <c r="AA66" s="13">
        <f t="shared" si="3"/>
        <v>75</v>
      </c>
    </row>
    <row r="67" spans="2:27" ht="77.099999999999994" customHeight="1" x14ac:dyDescent="0.25">
      <c r="B67" s="8"/>
      <c r="C67" s="15" t="s">
        <v>48</v>
      </c>
      <c r="D67" s="19" t="s">
        <v>86</v>
      </c>
      <c r="E67" s="8" t="s">
        <v>132</v>
      </c>
      <c r="F67" s="6"/>
      <c r="G67" s="6"/>
      <c r="H67" s="6"/>
      <c r="I67" s="6"/>
      <c r="J67" s="6"/>
      <c r="K67" s="6"/>
      <c r="L67" s="6">
        <v>3</v>
      </c>
      <c r="M67" s="6"/>
      <c r="N67" s="6">
        <v>1</v>
      </c>
      <c r="O67" s="6">
        <v>5</v>
      </c>
      <c r="P67" s="6">
        <v>2</v>
      </c>
      <c r="Q67" s="6">
        <v>2</v>
      </c>
      <c r="R67" s="6">
        <v>3</v>
      </c>
      <c r="S67" s="6">
        <v>3</v>
      </c>
      <c r="T67" s="6">
        <v>3</v>
      </c>
      <c r="U67" s="6">
        <v>3</v>
      </c>
      <c r="V67" s="6"/>
      <c r="W67" s="6"/>
      <c r="X67" s="6"/>
      <c r="Y67" s="16">
        <f t="shared" si="2"/>
        <v>25</v>
      </c>
      <c r="Z67" s="13">
        <v>160</v>
      </c>
      <c r="AA67" s="13">
        <f t="shared" si="3"/>
        <v>80</v>
      </c>
    </row>
    <row r="68" spans="2:27" ht="77.099999999999994" customHeight="1" x14ac:dyDescent="0.25">
      <c r="B68" s="21"/>
      <c r="C68" s="15" t="s">
        <v>35</v>
      </c>
      <c r="D68" s="19" t="s">
        <v>80</v>
      </c>
      <c r="E68" s="8" t="s">
        <v>120</v>
      </c>
      <c r="F68" s="6"/>
      <c r="G68" s="6"/>
      <c r="H68" s="6"/>
      <c r="I68" s="6"/>
      <c r="J68" s="6">
        <v>6</v>
      </c>
      <c r="K68" s="6">
        <v>3</v>
      </c>
      <c r="L68" s="6">
        <v>2</v>
      </c>
      <c r="M68" s="6"/>
      <c r="N68" s="6">
        <v>12</v>
      </c>
      <c r="O68" s="6">
        <v>1</v>
      </c>
      <c r="P68" s="6"/>
      <c r="Q68" s="6"/>
      <c r="R68" s="6"/>
      <c r="S68" s="6"/>
      <c r="T68" s="6"/>
      <c r="U68" s="6"/>
      <c r="V68" s="6"/>
      <c r="W68" s="6"/>
      <c r="X68" s="6"/>
      <c r="Y68" s="16">
        <f>SUM(G68:X68)</f>
        <v>24</v>
      </c>
      <c r="Z68" s="13">
        <v>160</v>
      </c>
      <c r="AA68" s="13">
        <f>Z68/2</f>
        <v>80</v>
      </c>
    </row>
    <row r="69" spans="2:27" ht="77.099999999999994" customHeight="1" x14ac:dyDescent="0.25">
      <c r="B69" s="8"/>
      <c r="C69" s="15" t="s">
        <v>42</v>
      </c>
      <c r="D69" s="19" t="s">
        <v>83</v>
      </c>
      <c r="E69" s="8" t="s">
        <v>126</v>
      </c>
      <c r="F69" s="6"/>
      <c r="G69" s="6">
        <v>4</v>
      </c>
      <c r="H69" s="6">
        <v>5</v>
      </c>
      <c r="I69" s="6">
        <v>10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16">
        <f>SUM(G69:X69)</f>
        <v>19</v>
      </c>
      <c r="Z69" s="13">
        <v>160</v>
      </c>
      <c r="AA69" s="13">
        <f>Z69/2</f>
        <v>80</v>
      </c>
    </row>
    <row r="70" spans="2:27" ht="77.099999999999994" customHeight="1" x14ac:dyDescent="0.25">
      <c r="B70" s="8"/>
      <c r="C70" s="15" t="s">
        <v>11</v>
      </c>
      <c r="D70" s="19" t="s">
        <v>68</v>
      </c>
      <c r="E70" s="8" t="s">
        <v>99</v>
      </c>
      <c r="F70" s="6"/>
      <c r="G70" s="6"/>
      <c r="H70" s="6"/>
      <c r="I70" s="6"/>
      <c r="J70" s="6">
        <v>5</v>
      </c>
      <c r="K70" s="6">
        <v>1</v>
      </c>
      <c r="L70" s="6">
        <v>2</v>
      </c>
      <c r="M70" s="6"/>
      <c r="N70" s="6"/>
      <c r="O70" s="6">
        <v>8</v>
      </c>
      <c r="P70" s="6">
        <v>2</v>
      </c>
      <c r="Q70" s="6"/>
      <c r="R70" s="6"/>
      <c r="S70" s="6"/>
      <c r="T70" s="6"/>
      <c r="U70" s="6"/>
      <c r="V70" s="6"/>
      <c r="W70" s="6"/>
      <c r="X70" s="6"/>
      <c r="Y70" s="16">
        <f>SUM(G70:X70)</f>
        <v>18</v>
      </c>
      <c r="Z70" s="13">
        <v>210</v>
      </c>
      <c r="AA70" s="13">
        <f>Z70/2</f>
        <v>105</v>
      </c>
    </row>
    <row r="71" spans="2:27" ht="77.099999999999994" customHeight="1" x14ac:dyDescent="0.25">
      <c r="B71" s="8"/>
      <c r="C71" s="15" t="s">
        <v>18</v>
      </c>
      <c r="D71" s="19" t="s">
        <v>72</v>
      </c>
      <c r="E71" s="8" t="s">
        <v>105</v>
      </c>
      <c r="F71" s="6"/>
      <c r="G71" s="6"/>
      <c r="H71" s="6"/>
      <c r="I71" s="6">
        <v>2</v>
      </c>
      <c r="J71" s="6">
        <v>4</v>
      </c>
      <c r="K71" s="6"/>
      <c r="L71" s="6">
        <v>3</v>
      </c>
      <c r="M71" s="6"/>
      <c r="N71" s="6">
        <v>3</v>
      </c>
      <c r="O71" s="6">
        <v>5</v>
      </c>
      <c r="P71" s="6"/>
      <c r="Q71" s="6"/>
      <c r="R71" s="6">
        <v>1</v>
      </c>
      <c r="S71" s="6"/>
      <c r="T71" s="6"/>
      <c r="U71" s="6"/>
      <c r="V71" s="6"/>
      <c r="W71" s="6"/>
      <c r="X71" s="6"/>
      <c r="Y71" s="16">
        <f>SUM(G71:X71)</f>
        <v>18</v>
      </c>
      <c r="Z71" s="13">
        <v>150</v>
      </c>
      <c r="AA71" s="13">
        <f>Z71/2</f>
        <v>75</v>
      </c>
    </row>
    <row r="72" spans="2:27" ht="77.099999999999994" customHeight="1" x14ac:dyDescent="0.25">
      <c r="B72" s="8"/>
      <c r="C72" s="15" t="s">
        <v>50</v>
      </c>
      <c r="D72" s="19" t="s">
        <v>87</v>
      </c>
      <c r="E72" s="8" t="s">
        <v>135</v>
      </c>
      <c r="F72" s="6"/>
      <c r="G72" s="6"/>
      <c r="H72" s="6"/>
      <c r="I72" s="6"/>
      <c r="J72" s="6"/>
      <c r="K72" s="6"/>
      <c r="L72" s="6"/>
      <c r="M72" s="6"/>
      <c r="N72" s="6">
        <v>2</v>
      </c>
      <c r="O72" s="6"/>
      <c r="P72" s="6"/>
      <c r="Q72" s="6"/>
      <c r="R72" s="6"/>
      <c r="S72" s="6">
        <v>2</v>
      </c>
      <c r="T72" s="6">
        <v>6</v>
      </c>
      <c r="U72" s="6">
        <v>3</v>
      </c>
      <c r="V72" s="6"/>
      <c r="W72" s="6"/>
      <c r="X72" s="6"/>
      <c r="Y72" s="16">
        <f>SUM(G72:X72)</f>
        <v>13</v>
      </c>
      <c r="Z72" s="13">
        <v>180</v>
      </c>
      <c r="AA72" s="13">
        <f>Z72/2</f>
        <v>90</v>
      </c>
    </row>
  </sheetData>
  <mergeCells count="3">
    <mergeCell ref="Z2:AA2"/>
    <mergeCell ref="F3:X3"/>
    <mergeCell ref="Z1:AA1"/>
  </mergeCells>
  <phoneticPr fontId="5" type="noConversion"/>
  <pageMargins left="0.7" right="0.7" top="0.75" bottom="0.75" header="0.3" footer="0.3"/>
  <pageSetup paperSize="9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D31A-4D82-4AE7-9A21-7FE75492D25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c6bed14-7f9b-4f27-bb3d-c16a74aafb0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2023-09-08T13:41:36Z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